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oshmand\Desktop\حسابداری اعتبارات تملک\سال مالی 1404\"/>
    </mc:Choice>
  </mc:AlternateContent>
  <xr:revisionPtr revIDLastSave="0" documentId="13_ncr:1_{A01278DB-C2EF-444C-B5BE-334DA886112C}" xr6:coauthVersionLast="47" xr6:coauthVersionMax="47" xr10:uidLastSave="{00000000-0000-0000-0000-000000000000}"/>
  <bookViews>
    <workbookView xWindow="828" yWindow="120" windowWidth="22080" windowHeight="12240" tabRatio="886" firstSheet="1" activeTab="4" xr2:uid="{00000000-000D-0000-FFFF-FFFF00000000}"/>
  </bookViews>
  <sheets>
    <sheet name="دفتر کل" sheetId="3" r:id="rId1"/>
    <sheet name="دفتر معین" sheetId="2" r:id="rId2"/>
    <sheet name="تراز آزمایشی کل" sheetId="5" r:id="rId3"/>
    <sheet name="تراز آزمایشی معین" sheetId="4" r:id="rId4"/>
    <sheet name="صورت وضعیت مالی" sheetId="7" r:id="rId5"/>
    <sheet name="صورت تغییرات در  وضعیت مالی" sheetId="6" r:id="rId6"/>
    <sheet name="صورت تغییرات در  ارزش خالص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6" l="1"/>
  <c r="I27" i="7"/>
  <c r="I21" i="7"/>
  <c r="B52" i="4"/>
  <c r="C35" i="4"/>
  <c r="C34" i="4"/>
  <c r="C33" i="4"/>
  <c r="C32" i="4"/>
  <c r="JU23" i="2"/>
  <c r="JY23" i="2"/>
  <c r="KC23" i="2"/>
  <c r="KG23" i="2"/>
  <c r="KB22" i="2"/>
  <c r="KC22" i="2"/>
  <c r="KF22" i="2"/>
  <c r="KG22" i="2"/>
  <c r="KJ22" i="2"/>
  <c r="KK22" i="2"/>
  <c r="KN22" i="2"/>
  <c r="KO22" i="2"/>
  <c r="KN23" i="2"/>
  <c r="JX22" i="2"/>
  <c r="JY22" i="2"/>
  <c r="JT22" i="2"/>
  <c r="JU22" i="2"/>
  <c r="JP23" i="2"/>
  <c r="JP22" i="2"/>
  <c r="JQ22" i="2"/>
  <c r="I26" i="6"/>
  <c r="JL22" i="2"/>
  <c r="JM22" i="2"/>
  <c r="JH22" i="2"/>
  <c r="JI22" i="2"/>
  <c r="JI23" i="2" s="1"/>
  <c r="C31" i="4" s="1"/>
  <c r="JM23" i="2" l="1"/>
  <c r="C42" i="4" s="1"/>
  <c r="KJ23" i="2"/>
  <c r="I15" i="8"/>
  <c r="J12" i="8"/>
  <c r="J9" i="8"/>
  <c r="J41" i="6"/>
  <c r="IY22" i="2"/>
  <c r="IZ22" i="2"/>
  <c r="JD22" i="2"/>
  <c r="JD23" i="2" s="1"/>
  <c r="JE22" i="2"/>
  <c r="IT22" i="2"/>
  <c r="IU22" i="2"/>
  <c r="ED31" i="3"/>
  <c r="EE31" i="3"/>
  <c r="IO22" i="2"/>
  <c r="IP22" i="2"/>
  <c r="DZ32" i="3"/>
  <c r="EA32" i="3"/>
  <c r="IK22" i="2"/>
  <c r="IL22" i="2"/>
  <c r="IG22" i="2"/>
  <c r="IH22" i="2"/>
  <c r="DV32" i="3"/>
  <c r="DW32" i="3"/>
  <c r="IC22" i="2"/>
  <c r="ID22" i="2"/>
  <c r="DR32" i="3"/>
  <c r="DS32" i="3"/>
  <c r="HU22" i="2"/>
  <c r="HV22" i="2"/>
  <c r="HY22" i="2"/>
  <c r="HZ22" i="2"/>
  <c r="HQ22" i="2"/>
  <c r="HR22" i="2"/>
  <c r="DN32" i="3"/>
  <c r="DO32" i="3"/>
  <c r="HM22" i="2"/>
  <c r="HN22" i="2"/>
  <c r="HI22" i="2"/>
  <c r="HJ22" i="2"/>
  <c r="DJ32" i="3"/>
  <c r="DK32" i="3"/>
  <c r="HE22" i="2"/>
  <c r="HF22" i="2"/>
  <c r="DF32" i="3"/>
  <c r="DG32" i="3"/>
  <c r="HA22" i="2"/>
  <c r="HB22" i="2"/>
  <c r="GW22" i="2"/>
  <c r="GX22" i="2"/>
  <c r="GS22" i="2"/>
  <c r="GT22" i="2"/>
  <c r="GO22" i="2"/>
  <c r="GP22" i="2"/>
  <c r="GE22" i="2"/>
  <c r="GF22" i="2"/>
  <c r="GJ22" i="2"/>
  <c r="GK22" i="2"/>
  <c r="FZ22" i="2"/>
  <c r="GA22" i="2"/>
  <c r="FV22" i="2"/>
  <c r="FW22" i="2"/>
  <c r="FR22" i="2"/>
  <c r="FS22" i="2"/>
  <c r="FN22" i="2"/>
  <c r="FO22" i="2"/>
  <c r="FJ22" i="2"/>
  <c r="FK22" i="2"/>
  <c r="FE22" i="2"/>
  <c r="FF22" i="2"/>
  <c r="FA22" i="2"/>
  <c r="FB22" i="2"/>
  <c r="DB32" i="3"/>
  <c r="DC32" i="3"/>
  <c r="EW22" i="2"/>
  <c r="EX22" i="2"/>
  <c r="ES22" i="2"/>
  <c r="ET22" i="2"/>
  <c r="EO22" i="2"/>
  <c r="EP22" i="2"/>
  <c r="EK22" i="2"/>
  <c r="EL22" i="2"/>
  <c r="EG22" i="2"/>
  <c r="EH22" i="2"/>
  <c r="EC22" i="2"/>
  <c r="ED22" i="2"/>
  <c r="CX32" i="3"/>
  <c r="CY32" i="3"/>
  <c r="CS32" i="3"/>
  <c r="CT32" i="3"/>
  <c r="DY22" i="2"/>
  <c r="DZ22" i="2"/>
  <c r="CN32" i="3"/>
  <c r="CO32" i="3"/>
  <c r="DU22" i="2"/>
  <c r="DV22" i="2"/>
  <c r="CI32" i="3"/>
  <c r="CJ32" i="3"/>
  <c r="DP22" i="2"/>
  <c r="DQ22" i="2"/>
  <c r="DK22" i="2"/>
  <c r="DL22" i="2"/>
  <c r="DF22" i="2"/>
  <c r="DG22" i="2"/>
  <c r="DA22" i="2"/>
  <c r="DB22" i="2"/>
  <c r="CD32" i="3"/>
  <c r="CE32" i="3"/>
  <c r="BY32" i="3"/>
  <c r="BZ32" i="3"/>
  <c r="IT23" i="2" l="1"/>
  <c r="B67" i="4" s="1"/>
  <c r="IZ23" i="2"/>
  <c r="C68" i="4" s="1"/>
  <c r="IC23" i="2"/>
  <c r="B11" i="4" s="1"/>
  <c r="HV23" i="2"/>
  <c r="C66" i="4" s="1"/>
  <c r="EE32" i="3"/>
  <c r="EA33" i="3"/>
  <c r="C21" i="5" s="1"/>
  <c r="O12" i="7" s="1"/>
  <c r="IP23" i="2"/>
  <c r="C40" i="4" s="1"/>
  <c r="DN33" i="3"/>
  <c r="B28" i="5" s="1"/>
  <c r="I27" i="6" s="1"/>
  <c r="IK23" i="2"/>
  <c r="B12" i="4" s="1"/>
  <c r="IG23" i="2"/>
  <c r="B21" i="4" s="1"/>
  <c r="DV33" i="3"/>
  <c r="B12" i="5" s="1"/>
  <c r="HI23" i="2"/>
  <c r="B48" i="4" s="1"/>
  <c r="I19" i="8" s="1"/>
  <c r="HE23" i="2"/>
  <c r="B27" i="4" s="1"/>
  <c r="HM23" i="2"/>
  <c r="B50" i="4" s="1"/>
  <c r="HY23" i="2"/>
  <c r="B20" i="4" s="1"/>
  <c r="DR33" i="3"/>
  <c r="B11" i="5" s="1"/>
  <c r="HQ23" i="2"/>
  <c r="B65" i="4" s="1"/>
  <c r="CO33" i="3"/>
  <c r="C20" i="5" s="1"/>
  <c r="DJ33" i="3"/>
  <c r="B26" i="5" s="1"/>
  <c r="DF33" i="3"/>
  <c r="B27" i="5" s="1"/>
  <c r="EC23" i="2"/>
  <c r="B8" i="4" s="1"/>
  <c r="HA23" i="2"/>
  <c r="B49" i="4" s="1"/>
  <c r="I20" i="6" s="1"/>
  <c r="GW23" i="2"/>
  <c r="B41" i="4" s="1"/>
  <c r="CS33" i="3"/>
  <c r="B8" i="5" s="1"/>
  <c r="BY33" i="3"/>
  <c r="B15" i="5" s="1"/>
  <c r="CE33" i="3"/>
  <c r="C25" i="5" s="1"/>
  <c r="I15" i="6" s="1"/>
  <c r="GP23" i="2"/>
  <c r="C64" i="4" s="1"/>
  <c r="GF23" i="2"/>
  <c r="C38" i="4" s="1"/>
  <c r="GS23" i="2"/>
  <c r="B16" i="4" s="1"/>
  <c r="EX23" i="2"/>
  <c r="C62" i="4" s="1"/>
  <c r="FR23" i="2"/>
  <c r="B26" i="4" s="1"/>
  <c r="FV23" i="2"/>
  <c r="B29" i="4" s="1"/>
  <c r="DZ23" i="2"/>
  <c r="C44" i="4" s="1"/>
  <c r="EH23" i="2"/>
  <c r="C46" i="4" s="1"/>
  <c r="GA23" i="2"/>
  <c r="C39" i="4" s="1"/>
  <c r="GJ23" i="2"/>
  <c r="B63" i="4" s="1"/>
  <c r="DF23" i="2"/>
  <c r="B30" i="4" s="1"/>
  <c r="CJ33" i="3"/>
  <c r="C19" i="5" s="1"/>
  <c r="FN23" i="2"/>
  <c r="B25" i="4" s="1"/>
  <c r="FJ23" i="2"/>
  <c r="B24" i="4" s="1"/>
  <c r="EK23" i="2"/>
  <c r="B59" i="4" s="1"/>
  <c r="DB33" i="3"/>
  <c r="B9" i="5" s="1"/>
  <c r="EP23" i="2"/>
  <c r="C60" i="4" s="1"/>
  <c r="FA23" i="2"/>
  <c r="B18" i="4" s="1"/>
  <c r="ES23" i="2"/>
  <c r="B61" i="4" s="1"/>
  <c r="FE23" i="2"/>
  <c r="B9" i="4" s="1"/>
  <c r="DA23" i="2"/>
  <c r="B17" i="4" s="1"/>
  <c r="CY33" i="3"/>
  <c r="C24" i="5" s="1"/>
  <c r="I16" i="6" s="1"/>
  <c r="DK23" i="2"/>
  <c r="B23" i="4" s="1"/>
  <c r="DQ23" i="2"/>
  <c r="C47" i="4" s="1"/>
  <c r="DV23" i="2"/>
  <c r="C36" i="4" s="1"/>
  <c r="CV22" i="2"/>
  <c r="CW22" i="2"/>
  <c r="CQ22" i="2"/>
  <c r="CR22" i="2"/>
  <c r="CL22" i="2"/>
  <c r="CM22" i="2"/>
  <c r="CG22" i="2"/>
  <c r="CH22" i="2"/>
  <c r="CC22" i="2"/>
  <c r="CD22" i="2"/>
  <c r="BX22" i="2"/>
  <c r="BY22" i="2"/>
  <c r="BS22" i="2"/>
  <c r="BT22" i="2"/>
  <c r="BT32" i="3"/>
  <c r="BU32" i="3"/>
  <c r="BN22" i="2"/>
  <c r="BO22" i="2"/>
  <c r="BJ22" i="2"/>
  <c r="BK22" i="2"/>
  <c r="BO32" i="3"/>
  <c r="BP32" i="3"/>
  <c r="BJ32" i="3"/>
  <c r="BK32" i="3"/>
  <c r="BE32" i="3"/>
  <c r="BF32" i="3"/>
  <c r="AZ32" i="3"/>
  <c r="BA32" i="3"/>
  <c r="BE22" i="2"/>
  <c r="BF22" i="2"/>
  <c r="AZ22" i="2"/>
  <c r="BA22" i="2"/>
  <c r="AU22" i="2"/>
  <c r="AV22" i="2"/>
  <c r="AU32" i="3"/>
  <c r="AV32" i="3"/>
  <c r="AP22" i="2"/>
  <c r="AQ22" i="2"/>
  <c r="AP32" i="3"/>
  <c r="AQ32" i="3"/>
  <c r="AK22" i="2"/>
  <c r="AL22" i="2"/>
  <c r="AK32" i="3"/>
  <c r="AL32" i="3"/>
  <c r="AF22" i="2"/>
  <c r="AG22" i="2"/>
  <c r="AA22" i="2"/>
  <c r="AB22" i="2"/>
  <c r="V22" i="2"/>
  <c r="W22" i="2"/>
  <c r="AF32" i="3"/>
  <c r="AG32" i="3"/>
  <c r="AA32" i="3"/>
  <c r="AB32" i="3"/>
  <c r="V32" i="3"/>
  <c r="W32" i="3"/>
  <c r="Q22" i="2"/>
  <c r="R22" i="2"/>
  <c r="L22" i="2"/>
  <c r="M22" i="2"/>
  <c r="Q32" i="3"/>
  <c r="R32" i="3"/>
  <c r="L32" i="3"/>
  <c r="M32" i="3"/>
  <c r="G22" i="2"/>
  <c r="H22" i="2"/>
  <c r="C22" i="2"/>
  <c r="B22" i="2"/>
  <c r="G32" i="3"/>
  <c r="H32" i="3"/>
  <c r="C32" i="3"/>
  <c r="B32" i="3"/>
  <c r="O7" i="7" l="1"/>
  <c r="J28" i="6"/>
  <c r="BP33" i="3"/>
  <c r="C23" i="5" s="1"/>
  <c r="I12" i="6" s="1"/>
  <c r="AV33" i="3"/>
  <c r="C22" i="5" s="1"/>
  <c r="I8" i="6" s="1"/>
  <c r="CM23" i="2"/>
  <c r="C56" i="4" s="1"/>
  <c r="CQ23" i="2"/>
  <c r="B57" i="4" s="1"/>
  <c r="BF33" i="3"/>
  <c r="C30" i="5" s="1"/>
  <c r="BT33" i="3"/>
  <c r="B16" i="5" s="1"/>
  <c r="I11" i="7" s="1"/>
  <c r="CW23" i="2"/>
  <c r="C58" i="4" s="1"/>
  <c r="CD23" i="2"/>
  <c r="C54" i="4" s="1"/>
  <c r="CG23" i="2"/>
  <c r="B55" i="4" s="1"/>
  <c r="BS23" i="2"/>
  <c r="B15" i="4" s="1"/>
  <c r="AA23" i="2"/>
  <c r="B5" i="4" s="1"/>
  <c r="BO23" i="2"/>
  <c r="C45" i="4" s="1"/>
  <c r="BX23" i="2"/>
  <c r="B53" i="4" s="1"/>
  <c r="AZ23" i="2"/>
  <c r="B14" i="4" s="1"/>
  <c r="AZ33" i="3"/>
  <c r="B29" i="5" s="1"/>
  <c r="AV23" i="2"/>
  <c r="C43" i="4" s="1"/>
  <c r="BJ23" i="2"/>
  <c r="B19" i="4" s="1"/>
  <c r="BJ33" i="3"/>
  <c r="B14" i="5" s="1"/>
  <c r="I9" i="7" s="1"/>
  <c r="BE23" i="2"/>
  <c r="B22" i="4" s="1"/>
  <c r="R23" i="2"/>
  <c r="C37" i="4" s="1"/>
  <c r="AB33" i="3"/>
  <c r="C10" i="5" s="1"/>
  <c r="AP23" i="2"/>
  <c r="B7" i="4" s="1"/>
  <c r="AP33" i="3"/>
  <c r="B7" i="5" s="1"/>
  <c r="V23" i="2"/>
  <c r="B28" i="4" s="1"/>
  <c r="AK23" i="2"/>
  <c r="B6" i="4" s="1"/>
  <c r="AG23" i="2"/>
  <c r="C10" i="4" s="1"/>
  <c r="B23" i="2"/>
  <c r="B3" i="4" s="1"/>
  <c r="V33" i="3"/>
  <c r="B17" i="5" s="1"/>
  <c r="AK33" i="3"/>
  <c r="B6" i="5" s="1"/>
  <c r="AF33" i="3"/>
  <c r="B5" i="5" s="1"/>
  <c r="L23" i="2"/>
  <c r="B13" i="4" s="1"/>
  <c r="L33" i="3"/>
  <c r="B13" i="5" s="1"/>
  <c r="I7" i="7" s="1"/>
  <c r="H23" i="2"/>
  <c r="C4" i="4" s="1"/>
  <c r="B33" i="3"/>
  <c r="B3" i="5" s="1"/>
  <c r="H33" i="3"/>
  <c r="C4" i="5" s="1"/>
  <c r="R33" i="3"/>
  <c r="C18" i="5" s="1"/>
  <c r="O9" i="7" s="1"/>
  <c r="I14" i="7" l="1"/>
  <c r="O13" i="7"/>
  <c r="O21" i="7" s="1"/>
  <c r="I19" i="7"/>
  <c r="J17" i="6"/>
  <c r="J29" i="6" s="1"/>
  <c r="J31" i="6" s="1"/>
  <c r="J42" i="6" s="1"/>
  <c r="I16" i="8" s="1"/>
  <c r="J20" i="8" s="1"/>
  <c r="C69" i="4"/>
  <c r="B69" i="4"/>
  <c r="B36" i="5"/>
  <c r="C36" i="5"/>
  <c r="J21" i="8" l="1"/>
  <c r="O25" i="7"/>
  <c r="O26" i="7" s="1"/>
  <c r="O27" i="7" s="1"/>
  <c r="C70" i="4"/>
  <c r="C37" i="5"/>
  <c r="M29" i="7" l="1"/>
</calcChain>
</file>

<file path=xl/sharedStrings.xml><?xml version="1.0" encoding="utf-8"?>
<sst xmlns="http://schemas.openxmlformats.org/spreadsheetml/2006/main" count="1205" uniqueCount="251">
  <si>
    <t>اعتبار سرمایه ای</t>
  </si>
  <si>
    <t>بدهکار</t>
  </si>
  <si>
    <t>بستانکار</t>
  </si>
  <si>
    <t>ش- سند</t>
  </si>
  <si>
    <t>اعتبار مصوب</t>
  </si>
  <si>
    <t>بودجه واحد گزارشگر</t>
  </si>
  <si>
    <t>عنوان حساب</t>
  </si>
  <si>
    <t>تراز آزمایشی - حسابهای کل</t>
  </si>
  <si>
    <t>تراز آزمایشی - حسابهای معین</t>
  </si>
  <si>
    <t>مانده</t>
  </si>
  <si>
    <t>جمع</t>
  </si>
  <si>
    <t>بودجه اعتبار سرمایه ای</t>
  </si>
  <si>
    <t>موجودی نقد</t>
  </si>
  <si>
    <t>پیش دریافتها</t>
  </si>
  <si>
    <t>بانک پرداخت سرمایه ای</t>
  </si>
  <si>
    <t>پیش دریافت اعتبار سرمایه ای</t>
  </si>
  <si>
    <t>دارائیهای ثابت مشهود</t>
  </si>
  <si>
    <t>کنترل اعتبار</t>
  </si>
  <si>
    <t>اعتبار تامین شده</t>
  </si>
  <si>
    <t>اثاثه و منصوبات</t>
  </si>
  <si>
    <t>اعتبار سرمایه ای تامین شده</t>
  </si>
  <si>
    <t xml:space="preserve">کنترل اعتبار سرمایه ای </t>
  </si>
  <si>
    <t>کنترل اعتبار سرمایه ای</t>
  </si>
  <si>
    <t>اعتبار مصرف شده</t>
  </si>
  <si>
    <t>اعتبار سرمایه ای مصرف شده</t>
  </si>
  <si>
    <t>اعتبار تخصیص یافته</t>
  </si>
  <si>
    <t>اعتبار سرمایه ای تخصیص یافته</t>
  </si>
  <si>
    <t>دریافتی از محل منابع عمومی</t>
  </si>
  <si>
    <t>دریافتی بابت عملیات سرمایه ای</t>
  </si>
  <si>
    <t>بانک پرداخت اختصاصی</t>
  </si>
  <si>
    <t>مطالبات از خزانه</t>
  </si>
  <si>
    <t>حسابهای انتظامی</t>
  </si>
  <si>
    <t>طرف حسابهای انتظامی</t>
  </si>
  <si>
    <t xml:space="preserve">طرف حسابهای انتظامی </t>
  </si>
  <si>
    <t>حسابها و اسناد دریافتنی حاصل از عملیات مبادله ای</t>
  </si>
  <si>
    <t>درآمدهای واحد</t>
  </si>
  <si>
    <t>حسابها و اسناد دریافتنی</t>
  </si>
  <si>
    <t>درآمد ارائه خدمات</t>
  </si>
  <si>
    <t>بانک دریافت</t>
  </si>
  <si>
    <t>حساب انتظامی منابع پیش بینی شده</t>
  </si>
  <si>
    <t>طرف حساب انتظامی منابع پیش بینی شده</t>
  </si>
  <si>
    <t>حساب انتظامی - منابع پیش بینی شده</t>
  </si>
  <si>
    <t>طرف حساب انتظامی - منابع پیش بینی شده</t>
  </si>
  <si>
    <t>حساب انتظامی - کنترل منابع بودجه ای</t>
  </si>
  <si>
    <t>طرف حساب انتظامی -کنترل منابع بودجه ای</t>
  </si>
  <si>
    <t xml:space="preserve"> حساب انتظامی کنترل منابع بودجه ای</t>
  </si>
  <si>
    <t>طرف  حساب انتظامی کنترل منابع بودجه ای</t>
  </si>
  <si>
    <t xml:space="preserve">  حساب انتظامی کنترل دریافتیها بابت اعتبار</t>
  </si>
  <si>
    <t>طرف   حساب انتظامی کنترل دریافتیها بابت اعتبار</t>
  </si>
  <si>
    <t>حساب انتظامی - کنترل دریافتیها بابت اعتبار</t>
  </si>
  <si>
    <t>طرف حساب انتظامی -کنترل کنترل دریافتیها بابت اعتبار</t>
  </si>
  <si>
    <t>موجودیها</t>
  </si>
  <si>
    <t>حسابها و اسناد دریافتنی حاصل از عملیات غیرمبادله ای</t>
  </si>
  <si>
    <t>حسابها و اسناد دریافتنی حاصل از عملیات غیر مبادله ای</t>
  </si>
  <si>
    <t>کمکهای بلاعوض دریافتی</t>
  </si>
  <si>
    <t>بانک وجوه سایر منابع</t>
  </si>
  <si>
    <t>وسایط نقلیه</t>
  </si>
  <si>
    <t>موجودی مواد و کالا</t>
  </si>
  <si>
    <t>هدایا و کمکها</t>
  </si>
  <si>
    <t xml:space="preserve">بانک وجوه سایر منابع </t>
  </si>
  <si>
    <t>حسابها و اسناد پرداختنی حاصل از عملیات مبادله ای</t>
  </si>
  <si>
    <t>حسابها و اسناد پرداختنی</t>
  </si>
  <si>
    <t>حسابها و اسناد پرداختنی حاصل از عملیات غیرمبادله ای</t>
  </si>
  <si>
    <t>حسابها و اسناد پرداختنی حاصل از عملیات غیر مبادله ای</t>
  </si>
  <si>
    <t>دریافتی از سایر منابع</t>
  </si>
  <si>
    <t>اعتبار ابلاغی</t>
  </si>
  <si>
    <t>انتقال از سایر واحدها</t>
  </si>
  <si>
    <t>اعتبار سرمایه ای ابلاغی</t>
  </si>
  <si>
    <t>درآمدها - انتقالات</t>
  </si>
  <si>
    <t>درآمدها- انتقالات</t>
  </si>
  <si>
    <t>حسابهای انتظامی- تضمینهای دریافتی</t>
  </si>
  <si>
    <t>طرف حسابهای انتظامی- تضمینهای دریافتی</t>
  </si>
  <si>
    <t>حساب انتظامی - تضمینهای دریافتی</t>
  </si>
  <si>
    <t>طرف حساب انتظامی - تضمینهای دریافتی</t>
  </si>
  <si>
    <t xml:space="preserve"> حسابهای انتظامی- کنترل قراردادها</t>
  </si>
  <si>
    <t>طرف حسابهای انتظامی- کنترل قراردادها</t>
  </si>
  <si>
    <t xml:space="preserve"> حساب انتظامی - کنترل قراردادها</t>
  </si>
  <si>
    <t>اعتبار پرداختهای غیرقطعی</t>
  </si>
  <si>
    <t>تنخواه گردان پرداخت بابت عملیات سرمایه ای</t>
  </si>
  <si>
    <t>اعتبار سرمایه ای بابت پرداختهای غیرقطعی</t>
  </si>
  <si>
    <t>19_1</t>
  </si>
  <si>
    <t>پیش پرداخت  مواد و کالا</t>
  </si>
  <si>
    <t>18_1</t>
  </si>
  <si>
    <t>پیش پرداخت  بابت عملیات سرمایه ای</t>
  </si>
  <si>
    <t>پیش پرداخت بابت عملیات سرمایه ای</t>
  </si>
  <si>
    <t>پیش پرداخت مواد و کالا</t>
  </si>
  <si>
    <t>17_1</t>
  </si>
  <si>
    <t>19_3</t>
  </si>
  <si>
    <t>دارائی در جریان تکمیل</t>
  </si>
  <si>
    <t>ماشین الات و تجهیزات</t>
  </si>
  <si>
    <t>ماشین آلات و تجهیزات</t>
  </si>
  <si>
    <t>23_1</t>
  </si>
  <si>
    <t>بیمه پرداختنی</t>
  </si>
  <si>
    <t>سپرده پرداختنی</t>
  </si>
  <si>
    <t>23_2</t>
  </si>
  <si>
    <t>6_4</t>
  </si>
  <si>
    <t>24_1</t>
  </si>
  <si>
    <t>حساب انتظامی - علی الحساب بابت عملیات سرمایه ای</t>
  </si>
  <si>
    <t>طرف حساب انتظامی - علی الحساب بابت عملیات سرمایه ای</t>
  </si>
  <si>
    <t>طرف حساب انتظامی - کنترل قراردادها</t>
  </si>
  <si>
    <t>بانک دریافت وجوه سپرده</t>
  </si>
  <si>
    <t>24_1_</t>
  </si>
  <si>
    <t>24_1_1</t>
  </si>
  <si>
    <t>24_2</t>
  </si>
  <si>
    <t>25_1</t>
  </si>
  <si>
    <t>25_2</t>
  </si>
  <si>
    <t>26_1</t>
  </si>
  <si>
    <t>هزینه مالی آتی</t>
  </si>
  <si>
    <t>26_2</t>
  </si>
  <si>
    <t>استفاده از کالا و خدمات</t>
  </si>
  <si>
    <t xml:space="preserve">هزینه مالی آتی </t>
  </si>
  <si>
    <t xml:space="preserve">استفاده از کالا و خدمات </t>
  </si>
  <si>
    <t xml:space="preserve">هزینه </t>
  </si>
  <si>
    <t>26_3</t>
  </si>
  <si>
    <t>ساختمان و مستحدثات</t>
  </si>
  <si>
    <t>ارزش خالص انباشته</t>
  </si>
  <si>
    <t>29_1</t>
  </si>
  <si>
    <t>دارائیهای انتقالی</t>
  </si>
  <si>
    <t>29_3</t>
  </si>
  <si>
    <t>انتقالات به سایر واحدها</t>
  </si>
  <si>
    <t>هزینه ها - انتقالات</t>
  </si>
  <si>
    <t>31_1</t>
  </si>
  <si>
    <t>حساب انتظامی -اسناد وصولی از عاملین ذیحساب</t>
  </si>
  <si>
    <t>طرف حساب انتظامی -اسناد وصولی از عاملین ذیحساب</t>
  </si>
  <si>
    <t>اسناد واخواهی شده</t>
  </si>
  <si>
    <t>اسنادواخواهی شده</t>
  </si>
  <si>
    <t>حسابها و اسناد دریافتنی - اسناد واخواهی سرمایه ای</t>
  </si>
  <si>
    <t>اسناد واخواهی بابت اعتبار سرمایه ای</t>
  </si>
  <si>
    <t>کسری ابوابجمعی</t>
  </si>
  <si>
    <t>حسابها و اسناد دریافتنی - کسری ابوابجمعی سرمایه ای</t>
  </si>
  <si>
    <t xml:space="preserve"> کسری ابوابجمعی بابت سرمایه ای</t>
  </si>
  <si>
    <t>کسری ابوابجمعی  بابت اعتبار سرمایه ای</t>
  </si>
  <si>
    <t>حسابها و اسناد دریافتنی - کسری ابوابجمعی  سرمایه ای</t>
  </si>
  <si>
    <t>43_1</t>
  </si>
  <si>
    <t>سایر بدهیهای جاری</t>
  </si>
  <si>
    <t>ذخیره احکام صادره از مراجع ذیصلاح</t>
  </si>
  <si>
    <t>43_2</t>
  </si>
  <si>
    <t>43-2</t>
  </si>
  <si>
    <t>43-3-1</t>
  </si>
  <si>
    <t>43-3-0</t>
  </si>
  <si>
    <t>43-4-0</t>
  </si>
  <si>
    <t>44-3-0</t>
  </si>
  <si>
    <t>43-4</t>
  </si>
  <si>
    <t>43-5</t>
  </si>
  <si>
    <t>43-6</t>
  </si>
  <si>
    <t>حساب انتظامی - کسری ابوابجمعی برداشتی</t>
  </si>
  <si>
    <t>طرف حساب انتظامی - کسری ابوابجمعی برداشتی</t>
  </si>
  <si>
    <t>43-8-0</t>
  </si>
  <si>
    <t>43-8</t>
  </si>
  <si>
    <t>واحد گزارشگر نمونه</t>
  </si>
  <si>
    <t>صورت وضعیت مالی</t>
  </si>
  <si>
    <t>در تاریخ 1404/12/29</t>
  </si>
  <si>
    <t>دارائیها</t>
  </si>
  <si>
    <t>یادداشت</t>
  </si>
  <si>
    <t>1403/12/29</t>
  </si>
  <si>
    <t>1404/12/29</t>
  </si>
  <si>
    <t>بدهی ها و ارزش خالص</t>
  </si>
  <si>
    <t>سرمایه گذاریهای کوتاه مدت</t>
  </si>
  <si>
    <t>دریافتنی ها به نمایندگی از دولت</t>
  </si>
  <si>
    <t>سایر دریافتنی ها</t>
  </si>
  <si>
    <t>پیش پرداختها</t>
  </si>
  <si>
    <t>سایر دارائی ها</t>
  </si>
  <si>
    <t>جمع دارائیهای جاری</t>
  </si>
  <si>
    <t>دارائیهای غیرجاری</t>
  </si>
  <si>
    <t>دریافتنیهای بلند مدت</t>
  </si>
  <si>
    <t>سرمایه گذاریهای بلند مدت</t>
  </si>
  <si>
    <t>دارائیهای نامشهود</t>
  </si>
  <si>
    <t>سایر دارائیها</t>
  </si>
  <si>
    <t>جمع دارائیهای غیر جاری</t>
  </si>
  <si>
    <t>جمع دارائیها</t>
  </si>
  <si>
    <t>دارائیهای جاری</t>
  </si>
  <si>
    <t>بدهی های جاری</t>
  </si>
  <si>
    <t>پرداختنیها</t>
  </si>
  <si>
    <t>تسهیلات مالی</t>
  </si>
  <si>
    <t>حصه جاری ذخیره مزایای پایان خدمت کارکنان</t>
  </si>
  <si>
    <t>ذخایر</t>
  </si>
  <si>
    <t>سایر بدهی ها</t>
  </si>
  <si>
    <t>جمع بدهیهای جاری</t>
  </si>
  <si>
    <t>بدهی های غیر جاری</t>
  </si>
  <si>
    <t>تسهیلات مالی بلند مدت</t>
  </si>
  <si>
    <t xml:space="preserve"> ذخیره مزایای پایان خدمت کارکنان</t>
  </si>
  <si>
    <t>ذخایر بلند مدت</t>
  </si>
  <si>
    <t>جمع بدهیهای غیر جاری</t>
  </si>
  <si>
    <t>جمع بدهیها</t>
  </si>
  <si>
    <t>ارزش خالص</t>
  </si>
  <si>
    <t>مازاد تجدید ارزیابی</t>
  </si>
  <si>
    <t>تفاوت تسعیر ارز</t>
  </si>
  <si>
    <t>مازاد(کسری) انباشته</t>
  </si>
  <si>
    <t>جمع ارزش خاص</t>
  </si>
  <si>
    <t>جمع بدهی ها و ارزش خاص</t>
  </si>
  <si>
    <t>پرداختنی های بلند مدت</t>
  </si>
  <si>
    <t>صورت تغییرات در وضعیت مالی</t>
  </si>
  <si>
    <t>برای سال مالی منتهی به 29 اسفند 1404</t>
  </si>
  <si>
    <t>درآمدها</t>
  </si>
  <si>
    <t>سال 1404</t>
  </si>
  <si>
    <t>میلیون ریال</t>
  </si>
  <si>
    <t>سال 1403</t>
  </si>
  <si>
    <t>درآمدهای مالیاتی</t>
  </si>
  <si>
    <t>درآمدهای ناشی از کمکهای اجتماعی</t>
  </si>
  <si>
    <t>درآمدهای حاصل از مالکیت</t>
  </si>
  <si>
    <t>درآمدهای حاصل از فروش کالا و خدمات</t>
  </si>
  <si>
    <t>درآمدهای حاصل از جرائم و خسارات</t>
  </si>
  <si>
    <t>سایر درآمدها</t>
  </si>
  <si>
    <t>انتقالات از سایر واحدها</t>
  </si>
  <si>
    <t>جمع درآمدها</t>
  </si>
  <si>
    <t>هزینه ها</t>
  </si>
  <si>
    <t>جبران خدمت کارکنان</t>
  </si>
  <si>
    <t>مصرف سرمایه های ثابت(استهلاک)</t>
  </si>
  <si>
    <t>سود</t>
  </si>
  <si>
    <t>یارانه</t>
  </si>
  <si>
    <t>کمکهای بلاعوض</t>
  </si>
  <si>
    <t>مزایای اجتماعی</t>
  </si>
  <si>
    <t>سایر هزینه ها</t>
  </si>
  <si>
    <t>خالص درآمد(هزینه)</t>
  </si>
  <si>
    <t>انتقالات به خزانه</t>
  </si>
  <si>
    <t>مازاد(کسری) دوره واحد گزارشگر</t>
  </si>
  <si>
    <t>درآمدهای شناسایی شده به نمایندگی از دولت</t>
  </si>
  <si>
    <t>جمع درآمدهای شناسایی شده به نمایندگی از دولت</t>
  </si>
  <si>
    <t>وجوه ارسالی به خزانه</t>
  </si>
  <si>
    <t>مازاد(کسری) دوره به نمایندگی از دولت</t>
  </si>
  <si>
    <t xml:space="preserve">مازاد(کسری) دوره </t>
  </si>
  <si>
    <t>جمع هزینه ها</t>
  </si>
  <si>
    <t>تفاوت</t>
  </si>
  <si>
    <t>صورت تغییرات در ارزش خالص</t>
  </si>
  <si>
    <t>مازاد تجدید ارزیابی در ابتدای دوره - تعدیل شده</t>
  </si>
  <si>
    <t>خالص تغییرات طی دوره مازاد تجدید ارزیابی</t>
  </si>
  <si>
    <t>مازاد تجدید ارزیابی درپایان دوره</t>
  </si>
  <si>
    <t>تفاوت تسعیر ارز در ابتدای دوره - تعدیل شده</t>
  </si>
  <si>
    <t>خالص تغییرات طی دوره تفاوت تسعیر ارز</t>
  </si>
  <si>
    <t>تفاوت تسعیر ارز درپایان دوره</t>
  </si>
  <si>
    <t>مازاد (کسری) انباشته در ابتدای دوره</t>
  </si>
  <si>
    <t>تعدیلات سنواتی</t>
  </si>
  <si>
    <t>مازاد (کسری) انباشته در ابتدای دوره - تعدیل شده</t>
  </si>
  <si>
    <t>مازاد(کسری دوره)</t>
  </si>
  <si>
    <t>انتقال از سایر اقلام ارزش خالص</t>
  </si>
  <si>
    <t>دارائیهای دریافتی</t>
  </si>
  <si>
    <t>درائیهای انتقالی</t>
  </si>
  <si>
    <t>مازاد (کسری) انباشته در پایان دوره</t>
  </si>
  <si>
    <t>46_1</t>
  </si>
  <si>
    <t>ذخیره کاهش ارزش دارائیها</t>
  </si>
  <si>
    <t>ذخیره تعهدات سرمایه ای</t>
  </si>
  <si>
    <t>مصرف دارائیهای ثابت</t>
  </si>
  <si>
    <t>استهلاک انباشته ساختمان</t>
  </si>
  <si>
    <t>استهلاک انباشته اثاثه</t>
  </si>
  <si>
    <t>استهلاک انباشته ماشین آلات</t>
  </si>
  <si>
    <t>استهلاک انباشته وسایل نقلیه</t>
  </si>
  <si>
    <t>استهلاک انباشته ساختمان و تاسیسات</t>
  </si>
  <si>
    <t>استهلاک انباشته اثاثه و منصوبات</t>
  </si>
  <si>
    <t>استهلاک انباشته ماشین آلات و تجهیزات</t>
  </si>
  <si>
    <t>استهلاک انباشته وسایل نقلیه زمینی و زیرزمینی</t>
  </si>
  <si>
    <t>مصرف سرمایه های  ثابت(استهلاک)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</si>
</sst>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8"/>
      <scheme val="minor"/>
    </font>
    <font>
      <b/>
      <sz val="14"/>
      <color theme="1"/>
      <name val="B Zar"/>
      <charset val="178"/>
    </font>
    <font>
      <b/>
      <sz val="14"/>
      <color rgb="FF0070C0"/>
      <name val="B Zar"/>
      <charset val="178"/>
    </font>
    <font>
      <b/>
      <sz val="14"/>
      <color rgb="FFFF0000"/>
      <name val="B Zar"/>
      <charset val="178"/>
    </font>
    <font>
      <sz val="8"/>
      <name val="Arial"/>
      <family val="2"/>
      <charset val="178"/>
      <scheme val="minor"/>
    </font>
    <font>
      <b/>
      <sz val="14"/>
      <name val="B Zar"/>
      <charset val="178"/>
    </font>
    <font>
      <b/>
      <sz val="14"/>
      <color rgb="FF00B050"/>
      <name val="B Zar"/>
      <charset val="178"/>
    </font>
    <font>
      <sz val="14"/>
      <color theme="1"/>
      <name val="B Zar"/>
      <charset val="178"/>
    </font>
    <font>
      <b/>
      <sz val="24"/>
      <color rgb="FF00B05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rgb="FFFF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rgb="FFFF0000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3" fontId="1" fillId="2" borderId="0" xfId="0" applyNumberFormat="1" applyFont="1" applyFill="1" applyAlignment="1">
      <alignment horizontal="left" vertical="center"/>
    </xf>
    <xf numFmtId="3" fontId="8" fillId="0" borderId="9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33"/>
  <sheetViews>
    <sheetView rightToLeft="1" topLeftCell="P1" workbookViewId="0">
      <pane ySplit="1212" activePane="bottomLeft"/>
      <selection activeCell="EC1" sqref="EC1:EF1"/>
      <selection pane="bottomLeft" activeCell="W11" sqref="W11"/>
    </sheetView>
  </sheetViews>
  <sheetFormatPr defaultColWidth="8.8984375" defaultRowHeight="22.8" x14ac:dyDescent="0.25"/>
  <cols>
    <col min="1" max="1" width="8.8984375" style="1"/>
    <col min="2" max="3" width="15.69921875" style="4" bestFit="1" customWidth="1"/>
    <col min="4" max="4" width="8.8984375" style="1"/>
    <col min="5" max="5" width="8.8984375" style="15"/>
    <col min="6" max="6" width="8.8984375" style="1"/>
    <col min="7" max="7" width="11.8984375" style="1" bestFit="1" customWidth="1"/>
    <col min="8" max="8" width="19.09765625" style="1" bestFit="1" customWidth="1"/>
    <col min="9" max="9" width="8.8984375" style="1"/>
    <col min="10" max="10" width="8.8984375" style="15"/>
    <col min="11" max="11" width="8.8984375" style="1"/>
    <col min="12" max="13" width="17.8984375" style="1" bestFit="1" customWidth="1"/>
    <col min="14" max="14" width="8.8984375" style="1"/>
    <col min="15" max="15" width="8.8984375" style="15"/>
    <col min="16" max="16" width="8.8984375" style="1"/>
    <col min="17" max="18" width="17.8984375" style="1" bestFit="1" customWidth="1"/>
    <col min="19" max="19" width="8.8984375" style="1"/>
    <col min="20" max="20" width="8.8984375" style="15"/>
    <col min="21" max="21" width="8.8984375" style="1"/>
    <col min="22" max="23" width="19.09765625" style="1" bestFit="1" customWidth="1"/>
    <col min="24" max="24" width="8.8984375" style="1"/>
    <col min="25" max="25" width="8.8984375" style="15"/>
    <col min="26" max="26" width="8.8984375" style="1"/>
    <col min="27" max="28" width="13.3984375" style="1" bestFit="1" customWidth="1"/>
    <col min="29" max="29" width="8.8984375" style="1"/>
    <col min="30" max="30" width="8.8984375" style="15"/>
    <col min="31" max="31" width="8.8984375" style="1"/>
    <col min="32" max="33" width="16.3984375" style="1" bestFit="1" customWidth="1"/>
    <col min="34" max="34" width="8.8984375" style="1"/>
    <col min="35" max="35" width="8.8984375" style="15"/>
    <col min="36" max="36" width="8.8984375" style="1"/>
    <col min="37" max="37" width="15.69921875" style="1" bestFit="1" customWidth="1"/>
    <col min="38" max="39" width="8.8984375" style="1"/>
    <col min="40" max="40" width="8.8984375" style="15"/>
    <col min="41" max="41" width="8.8984375" style="1"/>
    <col min="42" max="42" width="15.69921875" style="1" bestFit="1" customWidth="1"/>
    <col min="43" max="43" width="18.3984375" style="1" bestFit="1" customWidth="1"/>
    <col min="44" max="44" width="8.8984375" style="1"/>
    <col min="45" max="45" width="8.8984375" style="15"/>
    <col min="46" max="47" width="8.8984375" style="1"/>
    <col min="48" max="48" width="17.8984375" style="1" bestFit="1" customWidth="1"/>
    <col min="49" max="49" width="8.8984375" style="1"/>
    <col min="50" max="50" width="8.8984375" style="15"/>
    <col min="51" max="51" width="8.8984375" style="1"/>
    <col min="52" max="52" width="19.09765625" style="1" bestFit="1" customWidth="1"/>
    <col min="53" max="53" width="15.69921875" style="1" bestFit="1" customWidth="1"/>
    <col min="54" max="54" width="8.8984375" style="1"/>
    <col min="55" max="55" width="8.8984375" style="15"/>
    <col min="56" max="56" width="8.8984375" style="1"/>
    <col min="57" max="57" width="15.69921875" style="1" bestFit="1" customWidth="1"/>
    <col min="58" max="58" width="19.09765625" style="1" bestFit="1" customWidth="1"/>
    <col min="59" max="59" width="8.8984375" style="1"/>
    <col min="60" max="60" width="8.8984375" style="15"/>
    <col min="61" max="61" width="8.8984375" style="1"/>
    <col min="62" max="63" width="16.3984375" style="1" bestFit="1" customWidth="1"/>
    <col min="64" max="64" width="9.59765625" style="1" bestFit="1" customWidth="1"/>
    <col min="65" max="65" width="8.8984375" style="15"/>
    <col min="66" max="67" width="8.8984375" style="1"/>
    <col min="68" max="68" width="16.3984375" style="1" bestFit="1" customWidth="1"/>
    <col min="69" max="69" width="8.8984375" style="1"/>
    <col min="70" max="70" width="8.8984375" style="15"/>
    <col min="71" max="71" width="8.8984375" style="1"/>
    <col min="72" max="72" width="16.3984375" style="1" bestFit="1" customWidth="1"/>
    <col min="73" max="73" width="13.3984375" style="1" bestFit="1" customWidth="1"/>
    <col min="74" max="74" width="8.8984375" style="1"/>
    <col min="75" max="75" width="8.8984375" style="15"/>
    <col min="76" max="76" width="8.8984375" style="1"/>
    <col min="77" max="77" width="17.8984375" style="1" bestFit="1" customWidth="1"/>
    <col min="78" max="78" width="17.296875" style="1" customWidth="1"/>
    <col min="79" max="79" width="9.59765625" style="1" bestFit="1" customWidth="1"/>
    <col min="80" max="80" width="9.59765625" style="15" customWidth="1"/>
    <col min="81" max="81" width="12.69921875" style="1" customWidth="1"/>
    <col min="82" max="82" width="13" style="1" customWidth="1"/>
    <col min="83" max="83" width="17.8984375" style="1" bestFit="1" customWidth="1"/>
    <col min="84" max="84" width="11.69921875" style="1" customWidth="1"/>
    <col min="85" max="85" width="11.69921875" style="15" customWidth="1"/>
    <col min="86" max="86" width="8.8984375" style="1"/>
    <col min="87" max="88" width="15.69921875" style="1" bestFit="1" customWidth="1"/>
    <col min="89" max="89" width="11.296875" style="1" customWidth="1"/>
    <col min="90" max="90" width="11.296875" style="15" customWidth="1"/>
    <col min="91" max="91" width="8.8984375" style="1"/>
    <col min="92" max="93" width="16.3984375" style="1" bestFit="1" customWidth="1"/>
    <col min="94" max="94" width="14" style="1" customWidth="1"/>
    <col min="95" max="95" width="14" style="15" customWidth="1"/>
    <col min="96" max="96" width="8.8984375" style="1"/>
    <col min="97" max="97" width="17.8984375" style="1" bestFit="1" customWidth="1"/>
    <col min="98" max="101" width="8.8984375" style="1"/>
    <col min="102" max="102" width="14.3984375" style="1" bestFit="1" customWidth="1"/>
    <col min="103" max="103" width="17.8984375" style="1" bestFit="1" customWidth="1"/>
    <col min="104" max="105" width="8.8984375" style="1"/>
    <col min="106" max="106" width="16.3984375" style="1" bestFit="1" customWidth="1"/>
    <col min="107" max="107" width="15.69921875" style="1" bestFit="1" customWidth="1"/>
    <col min="108" max="109" width="8.8984375" style="1"/>
    <col min="110" max="110" width="16.3984375" style="1" bestFit="1" customWidth="1"/>
    <col min="111" max="113" width="8.8984375" style="1"/>
    <col min="114" max="114" width="14.59765625" style="1" bestFit="1" customWidth="1"/>
    <col min="115" max="115" width="15.69921875" style="1" bestFit="1" customWidth="1"/>
    <col min="116" max="117" width="8.8984375" style="1"/>
    <col min="118" max="118" width="11.8984375" style="1" bestFit="1" customWidth="1"/>
    <col min="119" max="120" width="8.8984375" style="1"/>
    <col min="121" max="121" width="11.3984375" style="1" customWidth="1"/>
    <col min="122" max="122" width="13.3984375" style="1" bestFit="1" customWidth="1"/>
    <col min="123" max="123" width="14.59765625" style="1" bestFit="1" customWidth="1"/>
    <col min="124" max="125" width="8.8984375" style="1"/>
    <col min="126" max="127" width="16.3984375" style="1" bestFit="1" customWidth="1"/>
    <col min="128" max="129" width="8.8984375" style="1"/>
    <col min="130" max="130" width="16.3984375" style="1" bestFit="1" customWidth="1"/>
    <col min="131" max="131" width="17.8984375" style="1" bestFit="1" customWidth="1"/>
    <col min="132" max="134" width="8.8984375" style="1"/>
    <col min="135" max="135" width="16.3984375" style="1" bestFit="1" customWidth="1"/>
    <col min="136" max="16384" width="8.8984375" style="1"/>
  </cols>
  <sheetData>
    <row r="1" spans="1:136" ht="23.4" thickBot="1" x14ac:dyDescent="0.3">
      <c r="A1" s="53" t="s">
        <v>4</v>
      </c>
      <c r="B1" s="53"/>
      <c r="C1" s="53"/>
      <c r="D1" s="53"/>
      <c r="E1" s="13"/>
      <c r="F1" s="53" t="s">
        <v>5</v>
      </c>
      <c r="G1" s="53"/>
      <c r="H1" s="53"/>
      <c r="I1" s="53"/>
      <c r="J1" s="13"/>
      <c r="K1" s="53" t="s">
        <v>12</v>
      </c>
      <c r="L1" s="53"/>
      <c r="M1" s="53"/>
      <c r="N1" s="53"/>
      <c r="O1" s="13"/>
      <c r="P1" s="53" t="s">
        <v>13</v>
      </c>
      <c r="Q1" s="53"/>
      <c r="R1" s="53"/>
      <c r="S1" s="53"/>
      <c r="T1" s="13"/>
      <c r="U1" s="53" t="s">
        <v>16</v>
      </c>
      <c r="V1" s="53"/>
      <c r="W1" s="53"/>
      <c r="X1" s="53"/>
      <c r="Y1" s="13"/>
      <c r="Z1" s="53" t="s">
        <v>17</v>
      </c>
      <c r="AA1" s="53"/>
      <c r="AB1" s="53"/>
      <c r="AC1" s="53"/>
      <c r="AD1" s="13"/>
      <c r="AE1" s="53" t="s">
        <v>18</v>
      </c>
      <c r="AF1" s="53"/>
      <c r="AG1" s="53"/>
      <c r="AH1" s="53"/>
      <c r="AI1" s="13"/>
      <c r="AJ1" s="53" t="s">
        <v>23</v>
      </c>
      <c r="AK1" s="53"/>
      <c r="AL1" s="53"/>
      <c r="AM1" s="53"/>
      <c r="AN1" s="13"/>
      <c r="AO1" s="53" t="s">
        <v>25</v>
      </c>
      <c r="AP1" s="53"/>
      <c r="AQ1" s="53"/>
      <c r="AR1" s="53"/>
      <c r="AS1" s="13"/>
      <c r="AT1" s="53" t="s">
        <v>27</v>
      </c>
      <c r="AU1" s="53"/>
      <c r="AV1" s="53"/>
      <c r="AW1" s="53"/>
      <c r="AX1" s="13"/>
      <c r="AY1" s="53" t="s">
        <v>31</v>
      </c>
      <c r="AZ1" s="53"/>
      <c r="BA1" s="53"/>
      <c r="BB1" s="53"/>
      <c r="BC1" s="13"/>
      <c r="BD1" s="53" t="s">
        <v>32</v>
      </c>
      <c r="BE1" s="53"/>
      <c r="BF1" s="53"/>
      <c r="BG1" s="53"/>
      <c r="BH1" s="13"/>
      <c r="BI1" s="53" t="s">
        <v>34</v>
      </c>
      <c r="BJ1" s="53"/>
      <c r="BK1" s="53"/>
      <c r="BL1" s="53"/>
      <c r="BM1" s="13"/>
      <c r="BN1" s="53" t="s">
        <v>35</v>
      </c>
      <c r="BO1" s="53"/>
      <c r="BP1" s="53"/>
      <c r="BQ1" s="53"/>
      <c r="BR1" s="13"/>
      <c r="BS1" s="53" t="s">
        <v>51</v>
      </c>
      <c r="BT1" s="53"/>
      <c r="BU1" s="53"/>
      <c r="BV1" s="53"/>
      <c r="BW1" s="13"/>
      <c r="BX1" s="53" t="s">
        <v>52</v>
      </c>
      <c r="BY1" s="53"/>
      <c r="BZ1" s="53"/>
      <c r="CA1" s="53"/>
      <c r="CB1" s="13"/>
      <c r="CC1" s="53" t="s">
        <v>54</v>
      </c>
      <c r="CD1" s="53"/>
      <c r="CE1" s="53"/>
      <c r="CF1" s="53"/>
      <c r="CG1" s="13"/>
      <c r="CH1" s="53" t="s">
        <v>60</v>
      </c>
      <c r="CI1" s="53"/>
      <c r="CJ1" s="53"/>
      <c r="CK1" s="53"/>
      <c r="CL1" s="13"/>
      <c r="CM1" s="53" t="s">
        <v>62</v>
      </c>
      <c r="CN1" s="53"/>
      <c r="CO1" s="53"/>
      <c r="CP1" s="53"/>
      <c r="CQ1" s="13"/>
      <c r="CR1" s="53" t="s">
        <v>65</v>
      </c>
      <c r="CS1" s="53"/>
      <c r="CT1" s="53"/>
      <c r="CU1" s="53"/>
      <c r="CV1" s="5"/>
      <c r="CW1" s="53" t="s">
        <v>66</v>
      </c>
      <c r="CX1" s="53"/>
      <c r="CY1" s="53"/>
      <c r="CZ1" s="53"/>
      <c r="DA1" s="53" t="s">
        <v>77</v>
      </c>
      <c r="DB1" s="53"/>
      <c r="DC1" s="53"/>
      <c r="DD1" s="53"/>
      <c r="DE1" s="53" t="s">
        <v>112</v>
      </c>
      <c r="DF1" s="53"/>
      <c r="DG1" s="53"/>
      <c r="DH1" s="53"/>
      <c r="DI1" s="53" t="s">
        <v>115</v>
      </c>
      <c r="DJ1" s="53"/>
      <c r="DK1" s="53"/>
      <c r="DL1" s="53"/>
      <c r="DM1" s="53" t="s">
        <v>119</v>
      </c>
      <c r="DN1" s="53"/>
      <c r="DO1" s="53"/>
      <c r="DP1" s="53"/>
      <c r="DQ1" s="53" t="s">
        <v>124</v>
      </c>
      <c r="DR1" s="53"/>
      <c r="DS1" s="53"/>
      <c r="DT1" s="53"/>
      <c r="DU1" s="53" t="s">
        <v>128</v>
      </c>
      <c r="DV1" s="53"/>
      <c r="DW1" s="53"/>
      <c r="DX1" s="53"/>
      <c r="DY1" s="53" t="s">
        <v>134</v>
      </c>
      <c r="DZ1" s="53"/>
      <c r="EA1" s="53"/>
      <c r="EB1" s="53"/>
      <c r="EC1" s="53"/>
      <c r="ED1" s="53"/>
      <c r="EE1" s="53"/>
      <c r="EF1" s="53"/>
    </row>
    <row r="2" spans="1:136" ht="23.4" thickBot="1" x14ac:dyDescent="0.3">
      <c r="A2" s="5" t="s">
        <v>3</v>
      </c>
      <c r="B2" s="11" t="s">
        <v>1</v>
      </c>
      <c r="C2" s="7" t="s">
        <v>2</v>
      </c>
      <c r="D2" s="5" t="s">
        <v>3</v>
      </c>
      <c r="E2" s="13"/>
      <c r="F2" s="5" t="s">
        <v>3</v>
      </c>
      <c r="G2" s="9" t="s">
        <v>1</v>
      </c>
      <c r="H2" s="7" t="s">
        <v>2</v>
      </c>
      <c r="I2" s="5" t="s">
        <v>3</v>
      </c>
      <c r="J2" s="13"/>
      <c r="K2" s="5" t="s">
        <v>3</v>
      </c>
      <c r="L2" s="9" t="s">
        <v>1</v>
      </c>
      <c r="M2" s="7" t="s">
        <v>2</v>
      </c>
      <c r="N2" s="5" t="s">
        <v>3</v>
      </c>
      <c r="O2" s="13"/>
      <c r="P2" s="5" t="s">
        <v>3</v>
      </c>
      <c r="Q2" s="9" t="s">
        <v>1</v>
      </c>
      <c r="R2" s="7" t="s">
        <v>2</v>
      </c>
      <c r="S2" s="5" t="s">
        <v>3</v>
      </c>
      <c r="T2" s="13"/>
      <c r="U2" s="5" t="s">
        <v>3</v>
      </c>
      <c r="V2" s="9" t="s">
        <v>1</v>
      </c>
      <c r="W2" s="7" t="s">
        <v>2</v>
      </c>
      <c r="X2" s="5" t="s">
        <v>3</v>
      </c>
      <c r="Y2" s="13"/>
      <c r="Z2" s="5" t="s">
        <v>3</v>
      </c>
      <c r="AA2" s="9" t="s">
        <v>1</v>
      </c>
      <c r="AB2" s="7" t="s">
        <v>2</v>
      </c>
      <c r="AC2" s="5" t="s">
        <v>3</v>
      </c>
      <c r="AD2" s="13"/>
      <c r="AE2" s="5" t="s">
        <v>3</v>
      </c>
      <c r="AF2" s="9" t="s">
        <v>1</v>
      </c>
      <c r="AG2" s="7" t="s">
        <v>2</v>
      </c>
      <c r="AH2" s="5" t="s">
        <v>3</v>
      </c>
      <c r="AI2" s="13"/>
      <c r="AJ2" s="5" t="s">
        <v>3</v>
      </c>
      <c r="AK2" s="9" t="s">
        <v>1</v>
      </c>
      <c r="AL2" s="7" t="s">
        <v>2</v>
      </c>
      <c r="AM2" s="5" t="s">
        <v>3</v>
      </c>
      <c r="AN2" s="13"/>
      <c r="AO2" s="5" t="s">
        <v>3</v>
      </c>
      <c r="AP2" s="9" t="s">
        <v>1</v>
      </c>
      <c r="AQ2" s="7" t="s">
        <v>2</v>
      </c>
      <c r="AR2" s="5" t="s">
        <v>3</v>
      </c>
      <c r="AS2" s="13"/>
      <c r="AT2" s="5" t="s">
        <v>3</v>
      </c>
      <c r="AU2" s="9" t="s">
        <v>1</v>
      </c>
      <c r="AV2" s="7" t="s">
        <v>2</v>
      </c>
      <c r="AW2" s="5" t="s">
        <v>3</v>
      </c>
      <c r="AX2" s="13"/>
      <c r="AY2" s="5" t="s">
        <v>3</v>
      </c>
      <c r="AZ2" s="9" t="s">
        <v>1</v>
      </c>
      <c r="BA2" s="7" t="s">
        <v>2</v>
      </c>
      <c r="BB2" s="5" t="s">
        <v>3</v>
      </c>
      <c r="BC2" s="13"/>
      <c r="BD2" s="5" t="s">
        <v>3</v>
      </c>
      <c r="BE2" s="9" t="s">
        <v>1</v>
      </c>
      <c r="BF2" s="7" t="s">
        <v>2</v>
      </c>
      <c r="BG2" s="5" t="s">
        <v>3</v>
      </c>
      <c r="BH2" s="13"/>
      <c r="BI2" s="5" t="s">
        <v>3</v>
      </c>
      <c r="BJ2" s="9" t="s">
        <v>1</v>
      </c>
      <c r="BK2" s="7" t="s">
        <v>2</v>
      </c>
      <c r="BL2" s="5" t="s">
        <v>3</v>
      </c>
      <c r="BM2" s="13"/>
      <c r="BN2" s="5" t="s">
        <v>3</v>
      </c>
      <c r="BO2" s="9" t="s">
        <v>1</v>
      </c>
      <c r="BP2" s="7" t="s">
        <v>2</v>
      </c>
      <c r="BQ2" s="5" t="s">
        <v>3</v>
      </c>
      <c r="BR2" s="13"/>
      <c r="BS2" s="5" t="s">
        <v>3</v>
      </c>
      <c r="BT2" s="9" t="s">
        <v>1</v>
      </c>
      <c r="BU2" s="7" t="s">
        <v>2</v>
      </c>
      <c r="BV2" s="5" t="s">
        <v>3</v>
      </c>
      <c r="BW2" s="13"/>
      <c r="BX2" s="5" t="s">
        <v>3</v>
      </c>
      <c r="BY2" s="9" t="s">
        <v>1</v>
      </c>
      <c r="BZ2" s="7" t="s">
        <v>2</v>
      </c>
      <c r="CA2" s="5" t="s">
        <v>3</v>
      </c>
      <c r="CB2" s="13"/>
      <c r="CC2" s="5" t="s">
        <v>3</v>
      </c>
      <c r="CD2" s="9" t="s">
        <v>1</v>
      </c>
      <c r="CE2" s="7" t="s">
        <v>2</v>
      </c>
      <c r="CF2" s="5" t="s">
        <v>3</v>
      </c>
      <c r="CG2" s="13"/>
      <c r="CH2" s="5" t="s">
        <v>3</v>
      </c>
      <c r="CI2" s="9" t="s">
        <v>1</v>
      </c>
      <c r="CJ2" s="7" t="s">
        <v>2</v>
      </c>
      <c r="CK2" s="5" t="s">
        <v>3</v>
      </c>
      <c r="CL2" s="13"/>
      <c r="CM2" s="5" t="s">
        <v>3</v>
      </c>
      <c r="CN2" s="9" t="s">
        <v>1</v>
      </c>
      <c r="CO2" s="7" t="s">
        <v>2</v>
      </c>
      <c r="CP2" s="5" t="s">
        <v>3</v>
      </c>
      <c r="CQ2" s="13"/>
      <c r="CR2" s="5" t="s">
        <v>3</v>
      </c>
      <c r="CS2" s="9" t="s">
        <v>1</v>
      </c>
      <c r="CT2" s="7" t="s">
        <v>2</v>
      </c>
      <c r="CU2" s="5" t="s">
        <v>3</v>
      </c>
      <c r="CV2" s="5"/>
      <c r="CW2" s="5" t="s">
        <v>3</v>
      </c>
      <c r="CX2" s="9" t="s">
        <v>1</v>
      </c>
      <c r="CY2" s="7" t="s">
        <v>2</v>
      </c>
      <c r="CZ2" s="5" t="s">
        <v>3</v>
      </c>
      <c r="DA2" s="5" t="s">
        <v>3</v>
      </c>
      <c r="DB2" s="9" t="s">
        <v>1</v>
      </c>
      <c r="DC2" s="7" t="s">
        <v>2</v>
      </c>
      <c r="DD2" s="5" t="s">
        <v>3</v>
      </c>
      <c r="DE2" s="5" t="s">
        <v>3</v>
      </c>
      <c r="DF2" s="9" t="s">
        <v>1</v>
      </c>
      <c r="DG2" s="7" t="s">
        <v>2</v>
      </c>
      <c r="DH2" s="5" t="s">
        <v>3</v>
      </c>
      <c r="DI2" s="5" t="s">
        <v>3</v>
      </c>
      <c r="DJ2" s="9" t="s">
        <v>1</v>
      </c>
      <c r="DK2" s="7" t="s">
        <v>2</v>
      </c>
      <c r="DL2" s="5" t="s">
        <v>3</v>
      </c>
      <c r="DM2" s="5" t="s">
        <v>3</v>
      </c>
      <c r="DN2" s="9" t="s">
        <v>1</v>
      </c>
      <c r="DO2" s="7" t="s">
        <v>2</v>
      </c>
      <c r="DP2" s="5" t="s">
        <v>3</v>
      </c>
      <c r="DQ2" s="5" t="s">
        <v>3</v>
      </c>
      <c r="DR2" s="9" t="s">
        <v>1</v>
      </c>
      <c r="DS2" s="7" t="s">
        <v>2</v>
      </c>
      <c r="DT2" s="5" t="s">
        <v>3</v>
      </c>
      <c r="DU2" s="5" t="s">
        <v>3</v>
      </c>
      <c r="DV2" s="9" t="s">
        <v>1</v>
      </c>
      <c r="DW2" s="7" t="s">
        <v>2</v>
      </c>
      <c r="DX2" s="5" t="s">
        <v>3</v>
      </c>
      <c r="DY2" s="5" t="s">
        <v>3</v>
      </c>
      <c r="DZ2" s="9" t="s">
        <v>1</v>
      </c>
      <c r="EA2" s="7" t="s">
        <v>2</v>
      </c>
      <c r="EB2" s="5" t="s">
        <v>3</v>
      </c>
      <c r="EC2" s="5" t="s">
        <v>3</v>
      </c>
      <c r="ED2" s="9" t="s">
        <v>1</v>
      </c>
      <c r="EE2" s="7" t="s">
        <v>2</v>
      </c>
      <c r="EF2" s="5" t="s">
        <v>3</v>
      </c>
    </row>
    <row r="3" spans="1:136" ht="23.4" thickBot="1" x14ac:dyDescent="0.3">
      <c r="A3" s="2">
        <v>1</v>
      </c>
      <c r="B3" s="12">
        <v>900000000000</v>
      </c>
      <c r="C3" s="8">
        <v>25000000000</v>
      </c>
      <c r="D3" s="2">
        <v>4</v>
      </c>
      <c r="E3" s="14"/>
      <c r="F3" s="2" t="s">
        <v>138</v>
      </c>
      <c r="G3" s="10">
        <v>200000000</v>
      </c>
      <c r="H3" s="8">
        <v>900000000000</v>
      </c>
      <c r="I3" s="2">
        <v>1</v>
      </c>
      <c r="J3" s="14"/>
      <c r="K3" s="2">
        <v>2</v>
      </c>
      <c r="L3" s="10">
        <v>10000000000</v>
      </c>
      <c r="M3" s="8">
        <v>5000000000</v>
      </c>
      <c r="N3" s="2">
        <v>3</v>
      </c>
      <c r="O3" s="14"/>
      <c r="P3" s="2">
        <v>5</v>
      </c>
      <c r="Q3" s="10">
        <v>10000000000</v>
      </c>
      <c r="R3" s="8">
        <v>10000000000</v>
      </c>
      <c r="S3" s="2">
        <v>2</v>
      </c>
      <c r="T3" s="14"/>
      <c r="U3" s="2">
        <v>3</v>
      </c>
      <c r="V3" s="10">
        <v>5000000000</v>
      </c>
      <c r="W3" s="8">
        <v>24700000000</v>
      </c>
      <c r="X3" s="2">
        <v>21</v>
      </c>
      <c r="Y3" s="14"/>
      <c r="Z3" s="2">
        <v>5</v>
      </c>
      <c r="AA3" s="10">
        <v>5000000000</v>
      </c>
      <c r="AB3" s="8">
        <v>5000000000</v>
      </c>
      <c r="AC3" s="2">
        <v>3</v>
      </c>
      <c r="AD3" s="14"/>
      <c r="AE3" s="2">
        <v>3</v>
      </c>
      <c r="AF3" s="10">
        <v>5000000000</v>
      </c>
      <c r="AG3" s="8">
        <v>5000000000</v>
      </c>
      <c r="AH3" s="2"/>
      <c r="AI3" s="14"/>
      <c r="AJ3" s="2">
        <v>3</v>
      </c>
      <c r="AK3" s="10">
        <v>5000000000</v>
      </c>
      <c r="AL3" s="8"/>
      <c r="AM3" s="2"/>
      <c r="AN3" s="14"/>
      <c r="AO3" s="2">
        <v>4</v>
      </c>
      <c r="AP3" s="10">
        <v>25000000000</v>
      </c>
      <c r="AQ3" s="8">
        <v>5000000000</v>
      </c>
      <c r="AR3" s="2">
        <v>5</v>
      </c>
      <c r="AS3" s="14"/>
      <c r="AT3" s="2"/>
      <c r="AU3" s="10"/>
      <c r="AV3" s="8">
        <v>25000000000</v>
      </c>
      <c r="AW3" s="2">
        <v>5</v>
      </c>
      <c r="AX3" s="14"/>
      <c r="AY3" s="2">
        <v>6</v>
      </c>
      <c r="AZ3" s="10">
        <v>3000000000</v>
      </c>
      <c r="BA3" s="8">
        <v>25000000000</v>
      </c>
      <c r="BB3" s="2" t="s">
        <v>86</v>
      </c>
      <c r="BC3" s="14"/>
      <c r="BD3" s="2" t="s">
        <v>86</v>
      </c>
      <c r="BE3" s="10">
        <v>25000000000</v>
      </c>
      <c r="BF3" s="8">
        <v>3000000000</v>
      </c>
      <c r="BG3" s="2">
        <v>6</v>
      </c>
      <c r="BH3" s="14"/>
      <c r="BI3" s="2">
        <v>2.6</v>
      </c>
      <c r="BJ3" s="10">
        <v>3000000000</v>
      </c>
      <c r="BK3" s="8">
        <v>3000000000</v>
      </c>
      <c r="BL3" s="2">
        <v>1.6</v>
      </c>
      <c r="BM3" s="14"/>
      <c r="BN3" s="2"/>
      <c r="BO3" s="10"/>
      <c r="BP3" s="8">
        <v>3000000000</v>
      </c>
      <c r="BQ3" s="2">
        <v>2.6</v>
      </c>
      <c r="BR3" s="14"/>
      <c r="BS3" s="2">
        <v>7</v>
      </c>
      <c r="BT3" s="10">
        <v>5000000000</v>
      </c>
      <c r="BU3" s="8">
        <v>5000000000</v>
      </c>
      <c r="BV3" s="2" t="s">
        <v>87</v>
      </c>
      <c r="BW3" s="14"/>
      <c r="BX3" s="2">
        <v>7</v>
      </c>
      <c r="BY3" s="10">
        <v>500000000</v>
      </c>
      <c r="BZ3" s="8"/>
      <c r="CA3" s="2"/>
      <c r="CB3" s="14"/>
      <c r="CC3" s="2"/>
      <c r="CD3" s="10"/>
      <c r="CE3" s="8">
        <v>16500000000</v>
      </c>
      <c r="CF3" s="2">
        <v>7</v>
      </c>
      <c r="CG3" s="14"/>
      <c r="CH3" s="2" t="s">
        <v>91</v>
      </c>
      <c r="CI3" s="10">
        <v>90300000000</v>
      </c>
      <c r="CJ3" s="8">
        <v>200000000</v>
      </c>
      <c r="CK3" s="2">
        <v>8</v>
      </c>
      <c r="CL3" s="14"/>
      <c r="CM3" s="2">
        <v>10</v>
      </c>
      <c r="CN3" s="10">
        <v>3100000000</v>
      </c>
      <c r="CO3" s="8">
        <v>3100000000</v>
      </c>
      <c r="CP3" s="2">
        <v>9</v>
      </c>
      <c r="CQ3" s="14"/>
      <c r="CR3" s="2">
        <v>14</v>
      </c>
      <c r="CS3" s="10">
        <v>35000000000</v>
      </c>
      <c r="CT3" s="8"/>
      <c r="CU3" s="2"/>
      <c r="CV3" s="2"/>
      <c r="CW3" s="2">
        <v>14</v>
      </c>
      <c r="CX3" s="10"/>
      <c r="CY3" s="8">
        <v>35000000000</v>
      </c>
      <c r="CZ3" s="2">
        <v>14</v>
      </c>
      <c r="DA3" s="2">
        <v>18</v>
      </c>
      <c r="DB3" s="10">
        <v>2600000000</v>
      </c>
      <c r="DC3" s="8">
        <v>15000000000</v>
      </c>
      <c r="DD3" s="2">
        <v>21</v>
      </c>
      <c r="DE3" s="2" t="s">
        <v>108</v>
      </c>
      <c r="DF3" s="10">
        <v>2000000000</v>
      </c>
      <c r="DG3" s="8"/>
      <c r="DH3" s="2"/>
      <c r="DI3" s="2" t="s">
        <v>116</v>
      </c>
      <c r="DJ3" s="10">
        <v>22000000000</v>
      </c>
      <c r="DK3" s="8"/>
      <c r="DL3" s="2"/>
      <c r="DM3" s="17" t="s">
        <v>118</v>
      </c>
      <c r="DN3" s="10">
        <v>600000000</v>
      </c>
      <c r="DO3" s="8"/>
      <c r="DP3" s="2"/>
      <c r="DQ3" s="2">
        <v>35</v>
      </c>
      <c r="DR3" s="10">
        <v>5000000000</v>
      </c>
      <c r="DS3" s="8">
        <v>3000000000</v>
      </c>
      <c r="DT3" s="2">
        <v>36</v>
      </c>
      <c r="DU3" s="2">
        <v>39</v>
      </c>
      <c r="DV3" s="10">
        <v>2000000000</v>
      </c>
      <c r="DW3" s="8">
        <v>1500000000</v>
      </c>
      <c r="DX3" s="2">
        <v>40</v>
      </c>
      <c r="DY3" s="2" t="s">
        <v>136</v>
      </c>
      <c r="DZ3" s="10">
        <v>2000000000</v>
      </c>
      <c r="EA3" s="8">
        <v>2000000000</v>
      </c>
      <c r="EB3" s="2" t="s">
        <v>133</v>
      </c>
      <c r="EC3" s="17"/>
      <c r="ED3" s="8"/>
      <c r="EE3" s="8"/>
      <c r="EF3" s="2"/>
    </row>
    <row r="4" spans="1:136" ht="23.4" thickBot="1" x14ac:dyDescent="0.3">
      <c r="A4" s="2"/>
      <c r="B4" s="12"/>
      <c r="C4" s="8">
        <v>200000000000</v>
      </c>
      <c r="D4" s="2" t="s">
        <v>82</v>
      </c>
      <c r="E4" s="14"/>
      <c r="F4" s="2"/>
      <c r="G4" s="10"/>
      <c r="H4" s="8">
        <v>35000000000</v>
      </c>
      <c r="I4" s="2">
        <v>14</v>
      </c>
      <c r="J4" s="14"/>
      <c r="K4" s="2">
        <v>5</v>
      </c>
      <c r="L4" s="10">
        <v>15000000000</v>
      </c>
      <c r="M4" s="8">
        <v>3000000000</v>
      </c>
      <c r="N4" s="2">
        <v>6.4</v>
      </c>
      <c r="O4" s="14"/>
      <c r="P4" s="2"/>
      <c r="Q4" s="10"/>
      <c r="R4" s="8"/>
      <c r="S4" s="2"/>
      <c r="T4" s="14"/>
      <c r="U4" s="2">
        <v>7</v>
      </c>
      <c r="V4" s="10">
        <v>10000000000</v>
      </c>
      <c r="W4" s="8">
        <v>18000000000</v>
      </c>
      <c r="X4" s="2">
        <v>24</v>
      </c>
      <c r="Y4" s="14"/>
      <c r="Z4" s="2"/>
      <c r="AA4" s="10"/>
      <c r="AB4" s="8"/>
      <c r="AC4" s="2"/>
      <c r="AD4" s="14"/>
      <c r="AE4" s="2">
        <v>18</v>
      </c>
      <c r="AF4" s="10">
        <v>2600000000</v>
      </c>
      <c r="AG4" s="8">
        <v>2600000000</v>
      </c>
      <c r="AH4" s="2">
        <v>18</v>
      </c>
      <c r="AI4" s="14"/>
      <c r="AJ4" s="2">
        <v>21</v>
      </c>
      <c r="AK4" s="10">
        <v>15000000000</v>
      </c>
      <c r="AL4" s="8"/>
      <c r="AM4" s="2"/>
      <c r="AN4" s="14"/>
      <c r="AO4" s="2" t="s">
        <v>82</v>
      </c>
      <c r="AP4" s="10">
        <v>200000000000</v>
      </c>
      <c r="AQ4" s="8">
        <v>2600000000</v>
      </c>
      <c r="AR4" s="2">
        <v>18</v>
      </c>
      <c r="AS4" s="14"/>
      <c r="AT4" s="2"/>
      <c r="AU4" s="10"/>
      <c r="AV4" s="8">
        <v>8000000000</v>
      </c>
      <c r="AW4" s="2">
        <v>11</v>
      </c>
      <c r="AX4" s="14"/>
      <c r="AY4" s="2">
        <v>1.6</v>
      </c>
      <c r="AZ4" s="10">
        <v>30000000000</v>
      </c>
      <c r="BA4" s="8">
        <v>24700000000</v>
      </c>
      <c r="BB4" s="2">
        <v>21</v>
      </c>
      <c r="BC4" s="14"/>
      <c r="BD4" s="2">
        <v>21</v>
      </c>
      <c r="BE4" s="10">
        <v>24700000000</v>
      </c>
      <c r="BF4" s="8">
        <v>30000000000</v>
      </c>
      <c r="BG4" s="2">
        <v>1.6</v>
      </c>
      <c r="BH4" s="14"/>
      <c r="BI4" s="2">
        <v>4.5999999999999996</v>
      </c>
      <c r="BJ4" s="10">
        <v>3000000000</v>
      </c>
      <c r="BK4" s="8">
        <v>3000000000</v>
      </c>
      <c r="BL4" s="2">
        <v>3.6</v>
      </c>
      <c r="BM4" s="14"/>
      <c r="BN4" s="2"/>
      <c r="BO4" s="10"/>
      <c r="BP4" s="8"/>
      <c r="BQ4" s="2"/>
      <c r="BR4" s="14"/>
      <c r="BS4" s="2">
        <v>9</v>
      </c>
      <c r="BT4" s="10">
        <v>600000000</v>
      </c>
      <c r="BU4" s="8">
        <v>600000000</v>
      </c>
      <c r="BV4" s="2" t="s">
        <v>118</v>
      </c>
      <c r="BW4" s="14"/>
      <c r="BX4" s="2"/>
      <c r="BY4" s="10"/>
      <c r="BZ4" s="8"/>
      <c r="CA4" s="2"/>
      <c r="CB4" s="14"/>
      <c r="CC4" s="2"/>
      <c r="CD4" s="10"/>
      <c r="CE4" s="8">
        <v>3100000000</v>
      </c>
      <c r="CF4" s="2">
        <v>10</v>
      </c>
      <c r="CG4" s="14"/>
      <c r="CH4" s="2" t="s">
        <v>94</v>
      </c>
      <c r="CI4" s="10">
        <v>6600000000</v>
      </c>
      <c r="CJ4" s="8">
        <v>10000000000</v>
      </c>
      <c r="CK4" s="2">
        <v>20</v>
      </c>
      <c r="CL4" s="14"/>
      <c r="CM4" s="2"/>
      <c r="CN4" s="10"/>
      <c r="CO4" s="8"/>
      <c r="CP4" s="2"/>
      <c r="CQ4" s="14"/>
      <c r="CR4" s="2"/>
      <c r="CS4" s="10"/>
      <c r="CT4" s="8"/>
      <c r="CU4" s="2"/>
      <c r="CV4" s="2"/>
      <c r="CW4" s="2"/>
      <c r="CX4" s="10"/>
      <c r="CY4" s="8">
        <v>200000000</v>
      </c>
      <c r="CZ4" s="2" t="s">
        <v>138</v>
      </c>
      <c r="DA4" s="17" t="s">
        <v>80</v>
      </c>
      <c r="DB4" s="10">
        <v>45300000000</v>
      </c>
      <c r="DC4" s="8">
        <v>18000000000</v>
      </c>
      <c r="DD4" s="2">
        <v>24</v>
      </c>
      <c r="DE4" s="17" t="s">
        <v>138</v>
      </c>
      <c r="DF4" s="10">
        <v>200000000</v>
      </c>
      <c r="DG4" s="8"/>
      <c r="DH4" s="2"/>
      <c r="DI4" s="17"/>
      <c r="DJ4" s="10"/>
      <c r="DK4" s="8"/>
      <c r="DL4" s="2"/>
      <c r="DM4" s="17"/>
      <c r="DN4" s="10"/>
      <c r="DO4" s="8"/>
      <c r="DP4" s="2"/>
      <c r="DQ4" s="17"/>
      <c r="DR4" s="10"/>
      <c r="DS4" s="8"/>
      <c r="DT4" s="2"/>
      <c r="DU4" s="17"/>
      <c r="DV4" s="10"/>
      <c r="DW4" s="8"/>
      <c r="DX4" s="2"/>
      <c r="DY4" s="17" t="s">
        <v>138</v>
      </c>
      <c r="DZ4" s="8">
        <v>200000000</v>
      </c>
      <c r="EA4" s="8">
        <v>200000000</v>
      </c>
      <c r="EB4" s="2" t="s">
        <v>139</v>
      </c>
      <c r="EC4" s="2"/>
      <c r="ED4" s="10"/>
      <c r="EE4" s="8"/>
      <c r="EF4" s="2"/>
    </row>
    <row r="5" spans="1:136" ht="23.4" thickBot="1" x14ac:dyDescent="0.3">
      <c r="A5" s="2"/>
      <c r="B5" s="12"/>
      <c r="C5" s="8">
        <v>250000000000</v>
      </c>
      <c r="D5" s="2" t="s">
        <v>102</v>
      </c>
      <c r="E5" s="14"/>
      <c r="F5" s="2"/>
      <c r="G5" s="10"/>
      <c r="H5" s="8"/>
      <c r="I5" s="2"/>
      <c r="J5" s="14"/>
      <c r="K5" s="2">
        <v>6</v>
      </c>
      <c r="L5" s="10">
        <v>3000000000</v>
      </c>
      <c r="M5" s="8">
        <v>2600000000</v>
      </c>
      <c r="N5" s="2">
        <v>18</v>
      </c>
      <c r="O5" s="14"/>
      <c r="P5" s="2"/>
      <c r="Q5" s="10"/>
      <c r="R5" s="8"/>
      <c r="S5" s="2"/>
      <c r="T5" s="14"/>
      <c r="U5" s="2">
        <v>9</v>
      </c>
      <c r="V5" s="10">
        <v>2000000000</v>
      </c>
      <c r="W5" s="8">
        <v>12300000000</v>
      </c>
      <c r="X5" s="2" t="s">
        <v>113</v>
      </c>
      <c r="Y5" s="14"/>
      <c r="Z5" s="2"/>
      <c r="AA5" s="10"/>
      <c r="AB5" s="8"/>
      <c r="AC5" s="2"/>
      <c r="AD5" s="14"/>
      <c r="AE5" s="2" t="s">
        <v>80</v>
      </c>
      <c r="AF5" s="10">
        <v>45300000000</v>
      </c>
      <c r="AG5" s="8">
        <v>45300000000</v>
      </c>
      <c r="AH5" s="2" t="s">
        <v>80</v>
      </c>
      <c r="AI5" s="14"/>
      <c r="AJ5" s="2" t="s">
        <v>91</v>
      </c>
      <c r="AK5" s="10">
        <v>73700000000</v>
      </c>
      <c r="AL5" s="8"/>
      <c r="AM5" s="2"/>
      <c r="AN5" s="14"/>
      <c r="AO5" s="2" t="s">
        <v>102</v>
      </c>
      <c r="AP5" s="10">
        <v>250000000000</v>
      </c>
      <c r="AQ5" s="8">
        <v>45300000000</v>
      </c>
      <c r="AR5" s="2" t="s">
        <v>80</v>
      </c>
      <c r="AS5" s="14"/>
      <c r="AT5" s="2"/>
      <c r="AU5" s="10"/>
      <c r="AV5" s="8">
        <v>200000000000</v>
      </c>
      <c r="AW5" s="2" t="s">
        <v>82</v>
      </c>
      <c r="AX5" s="14"/>
      <c r="AY5" s="2">
        <v>4.5999999999999996</v>
      </c>
      <c r="AZ5" s="10">
        <v>3000000000</v>
      </c>
      <c r="BA5" s="8">
        <v>100000000000</v>
      </c>
      <c r="BB5" s="2">
        <v>21</v>
      </c>
      <c r="BC5" s="14"/>
      <c r="BD5" s="2">
        <v>21</v>
      </c>
      <c r="BE5" s="10">
        <v>100000000000</v>
      </c>
      <c r="BF5" s="8">
        <v>3000000000</v>
      </c>
      <c r="BG5" s="2">
        <v>4.5999999999999996</v>
      </c>
      <c r="BH5" s="14"/>
      <c r="BI5" s="17" t="s">
        <v>94</v>
      </c>
      <c r="BJ5" s="10">
        <v>10000000000</v>
      </c>
      <c r="BK5" s="8">
        <v>3000000000</v>
      </c>
      <c r="BL5" s="2">
        <v>36</v>
      </c>
      <c r="BM5" s="14"/>
      <c r="BN5" s="2"/>
      <c r="BO5" s="10"/>
      <c r="BP5" s="8"/>
      <c r="BQ5" s="2"/>
      <c r="BR5" s="14"/>
      <c r="BS5" s="2">
        <v>20</v>
      </c>
      <c r="BT5" s="10">
        <v>10000000000</v>
      </c>
      <c r="BU5" s="8"/>
      <c r="BV5" s="2"/>
      <c r="BW5" s="14"/>
      <c r="BX5" s="2"/>
      <c r="BY5" s="10"/>
      <c r="BZ5" s="8"/>
      <c r="CA5" s="2"/>
      <c r="CB5" s="14"/>
      <c r="CC5" s="2"/>
      <c r="CD5" s="10"/>
      <c r="CE5" s="8"/>
      <c r="CF5" s="2"/>
      <c r="CG5" s="14"/>
      <c r="CH5" s="2" t="s">
        <v>96</v>
      </c>
      <c r="CI5" s="10">
        <v>70000000000</v>
      </c>
      <c r="CJ5" s="8">
        <v>90300000000</v>
      </c>
      <c r="CK5" s="2">
        <v>21</v>
      </c>
      <c r="CL5" s="14"/>
      <c r="CM5" s="2"/>
      <c r="CN5" s="10"/>
      <c r="CO5" s="8"/>
      <c r="CP5" s="2"/>
      <c r="CQ5" s="14"/>
      <c r="CR5" s="2"/>
      <c r="CS5" s="10"/>
      <c r="CT5" s="8"/>
      <c r="CU5" s="2"/>
      <c r="CV5" s="2"/>
      <c r="CW5" s="2"/>
      <c r="CX5" s="10"/>
      <c r="CY5" s="8"/>
      <c r="CZ5" s="2"/>
      <c r="DA5" s="2" t="s">
        <v>103</v>
      </c>
      <c r="DB5" s="10">
        <v>11620000000</v>
      </c>
      <c r="DC5" s="8">
        <v>70000000000</v>
      </c>
      <c r="DD5" s="2" t="s">
        <v>104</v>
      </c>
      <c r="DE5" s="2" t="s">
        <v>238</v>
      </c>
      <c r="DF5" s="10">
        <v>2080000000</v>
      </c>
      <c r="DG5" s="8"/>
      <c r="DH5" s="2"/>
      <c r="DI5" s="2"/>
      <c r="DJ5" s="10"/>
      <c r="DK5" s="8"/>
      <c r="DL5" s="2"/>
      <c r="DM5" s="2"/>
      <c r="DN5" s="10"/>
      <c r="DO5" s="8"/>
      <c r="DP5" s="2"/>
      <c r="DQ5" s="2"/>
      <c r="DR5" s="10"/>
      <c r="DS5" s="8"/>
      <c r="DT5" s="2"/>
      <c r="DU5" s="2"/>
      <c r="DV5" s="10"/>
      <c r="DW5" s="8"/>
      <c r="DX5" s="2"/>
      <c r="DY5" s="2" t="s">
        <v>142</v>
      </c>
      <c r="DZ5" s="10">
        <v>350000000</v>
      </c>
      <c r="EA5" s="8">
        <v>350000000</v>
      </c>
      <c r="EB5" s="2" t="s">
        <v>140</v>
      </c>
      <c r="EC5" s="2"/>
      <c r="ED5" s="10"/>
      <c r="EE5" s="8"/>
      <c r="EF5" s="2"/>
    </row>
    <row r="6" spans="1:136" ht="23.4" thickBot="1" x14ac:dyDescent="0.3">
      <c r="A6" s="2"/>
      <c r="B6" s="12"/>
      <c r="C6" s="8"/>
      <c r="D6" s="2"/>
      <c r="E6" s="14"/>
      <c r="F6" s="2"/>
      <c r="G6" s="10"/>
      <c r="H6" s="8"/>
      <c r="I6" s="2"/>
      <c r="J6" s="14"/>
      <c r="K6" s="2">
        <v>3.6</v>
      </c>
      <c r="L6" s="10">
        <v>3000000000</v>
      </c>
      <c r="M6" s="8">
        <v>55000000000</v>
      </c>
      <c r="N6" s="2" t="s">
        <v>80</v>
      </c>
      <c r="O6" s="14"/>
      <c r="P6" s="2"/>
      <c r="Q6" s="10"/>
      <c r="R6" s="8"/>
      <c r="S6" s="2"/>
      <c r="T6" s="14"/>
      <c r="U6" s="2" t="s">
        <v>80</v>
      </c>
      <c r="V6" s="10">
        <v>55000000000</v>
      </c>
      <c r="W6" s="8">
        <v>345000000000</v>
      </c>
      <c r="X6" s="2">
        <v>27</v>
      </c>
      <c r="Y6" s="14"/>
      <c r="Z6" s="2"/>
      <c r="AA6" s="10"/>
      <c r="AB6" s="8"/>
      <c r="AC6" s="2"/>
      <c r="AD6" s="14"/>
      <c r="AE6" s="17" t="s">
        <v>91</v>
      </c>
      <c r="AF6" s="10">
        <v>73700000000</v>
      </c>
      <c r="AG6" s="8">
        <v>73700000000</v>
      </c>
      <c r="AH6" s="2" t="s">
        <v>91</v>
      </c>
      <c r="AI6" s="14"/>
      <c r="AJ6" s="2" t="s">
        <v>94</v>
      </c>
      <c r="AK6" s="10">
        <v>16600000000</v>
      </c>
      <c r="AL6" s="8"/>
      <c r="AM6" s="2"/>
      <c r="AN6" s="14"/>
      <c r="AO6" s="2">
        <v>34</v>
      </c>
      <c r="AP6" s="10">
        <v>130000000</v>
      </c>
      <c r="AQ6" s="8">
        <v>73700000000</v>
      </c>
      <c r="AR6" s="2" t="s">
        <v>91</v>
      </c>
      <c r="AS6" s="14"/>
      <c r="AT6" s="2"/>
      <c r="AU6" s="10"/>
      <c r="AV6" s="8">
        <v>250000000000</v>
      </c>
      <c r="AW6" s="2" t="s">
        <v>102</v>
      </c>
      <c r="AX6" s="14"/>
      <c r="AY6" s="2">
        <v>14</v>
      </c>
      <c r="AZ6" s="10">
        <v>35000000000</v>
      </c>
      <c r="BA6" s="8">
        <v>18000000000</v>
      </c>
      <c r="BB6" s="2">
        <v>24</v>
      </c>
      <c r="BC6" s="14"/>
      <c r="BD6" s="2">
        <v>24</v>
      </c>
      <c r="BE6" s="10">
        <v>18000000000</v>
      </c>
      <c r="BF6" s="8">
        <v>35000000000</v>
      </c>
      <c r="BG6" s="2">
        <v>14</v>
      </c>
      <c r="BH6" s="14"/>
      <c r="BI6" s="2" t="s">
        <v>103</v>
      </c>
      <c r="BJ6" s="10">
        <v>7000000000</v>
      </c>
      <c r="BK6" s="8">
        <v>1500000000</v>
      </c>
      <c r="BL6" s="2">
        <v>40</v>
      </c>
      <c r="BM6" s="14"/>
      <c r="BN6" s="2"/>
      <c r="BO6" s="10"/>
      <c r="BP6" s="8"/>
      <c r="BQ6" s="2"/>
      <c r="BR6" s="14"/>
      <c r="BS6" s="2">
        <v>32</v>
      </c>
      <c r="BT6" s="10">
        <v>60000000</v>
      </c>
      <c r="BU6" s="8"/>
      <c r="BV6" s="2"/>
      <c r="BW6" s="14"/>
      <c r="BX6" s="2"/>
      <c r="BY6" s="10"/>
      <c r="BZ6" s="8"/>
      <c r="CA6" s="2"/>
      <c r="CB6" s="14"/>
      <c r="CC6" s="2"/>
      <c r="CD6" s="10"/>
      <c r="CE6" s="8"/>
      <c r="CF6" s="2"/>
      <c r="CG6" s="14"/>
      <c r="CH6" s="2" t="s">
        <v>103</v>
      </c>
      <c r="CI6" s="10">
        <v>4620000000</v>
      </c>
      <c r="CJ6" s="8">
        <v>15400000000</v>
      </c>
      <c r="CK6" s="2">
        <v>22</v>
      </c>
      <c r="CL6" s="14"/>
      <c r="CM6" s="2"/>
      <c r="CN6" s="10"/>
      <c r="CO6" s="8"/>
      <c r="CP6" s="2"/>
      <c r="CQ6" s="14"/>
      <c r="CR6" s="2"/>
      <c r="CS6" s="10"/>
      <c r="CT6" s="8"/>
      <c r="CU6" s="2"/>
      <c r="CV6" s="2"/>
      <c r="CW6" s="2"/>
      <c r="CX6" s="10"/>
      <c r="CY6" s="8"/>
      <c r="CZ6" s="2"/>
      <c r="DA6" s="2" t="s">
        <v>96</v>
      </c>
      <c r="DB6" s="10">
        <v>58380000000</v>
      </c>
      <c r="DC6" s="8">
        <v>12300000000</v>
      </c>
      <c r="DD6" s="2" t="s">
        <v>113</v>
      </c>
      <c r="DE6" s="2">
        <v>49</v>
      </c>
      <c r="DF6" s="10">
        <v>8589138972</v>
      </c>
      <c r="DG6" s="8"/>
      <c r="DH6" s="2"/>
      <c r="DI6" s="2"/>
      <c r="DJ6" s="10"/>
      <c r="DK6" s="8"/>
      <c r="DL6" s="2"/>
      <c r="DM6" s="2"/>
      <c r="DN6" s="10"/>
      <c r="DO6" s="8"/>
      <c r="DP6" s="2"/>
      <c r="DQ6" s="2"/>
      <c r="DR6" s="10"/>
      <c r="DS6" s="8"/>
      <c r="DT6" s="2"/>
      <c r="DU6" s="2"/>
      <c r="DV6" s="10"/>
      <c r="DW6" s="8"/>
      <c r="DX6" s="2"/>
      <c r="DY6" s="2"/>
      <c r="DZ6" s="10"/>
      <c r="EA6" s="8">
        <v>24000000000</v>
      </c>
      <c r="EB6" s="2">
        <v>51</v>
      </c>
      <c r="EC6" s="2"/>
      <c r="ED6" s="10"/>
      <c r="EE6" s="8"/>
      <c r="EF6" s="2"/>
    </row>
    <row r="7" spans="1:136" ht="23.4" thickBot="1" x14ac:dyDescent="0.3">
      <c r="A7" s="2"/>
      <c r="B7" s="12"/>
      <c r="C7" s="8"/>
      <c r="D7" s="2"/>
      <c r="E7" s="14"/>
      <c r="F7" s="2"/>
      <c r="G7" s="10"/>
      <c r="H7" s="8"/>
      <c r="I7" s="2"/>
      <c r="J7" s="14"/>
      <c r="K7" s="2">
        <v>7</v>
      </c>
      <c r="L7" s="10">
        <v>1000000000</v>
      </c>
      <c r="M7" s="8">
        <v>73700000000</v>
      </c>
      <c r="N7" s="17" t="s">
        <v>91</v>
      </c>
      <c r="O7" s="14"/>
      <c r="P7" s="2"/>
      <c r="Q7" s="10"/>
      <c r="R7" s="8"/>
      <c r="S7" s="2"/>
      <c r="T7" s="14"/>
      <c r="U7" s="2" t="s">
        <v>87</v>
      </c>
      <c r="V7" s="10">
        <v>5000000000</v>
      </c>
      <c r="W7" s="8">
        <v>22000000000</v>
      </c>
      <c r="X7" s="2" t="s">
        <v>116</v>
      </c>
      <c r="Y7" s="14"/>
      <c r="Z7" s="2"/>
      <c r="AA7" s="10"/>
      <c r="AB7" s="8"/>
      <c r="AC7" s="2"/>
      <c r="AD7" s="14"/>
      <c r="AE7" s="2" t="s">
        <v>94</v>
      </c>
      <c r="AF7" s="10">
        <v>16600000000</v>
      </c>
      <c r="AG7" s="8">
        <v>16600000000</v>
      </c>
      <c r="AH7" s="2" t="s">
        <v>94</v>
      </c>
      <c r="AI7" s="14"/>
      <c r="AJ7" s="2">
        <v>24</v>
      </c>
      <c r="AK7" s="10">
        <v>18000000000</v>
      </c>
      <c r="AL7" s="8"/>
      <c r="AM7" s="2"/>
      <c r="AN7" s="14"/>
      <c r="AO7" s="2">
        <v>40</v>
      </c>
      <c r="AP7" s="10">
        <v>1500000000</v>
      </c>
      <c r="AQ7" s="8">
        <v>16600000000</v>
      </c>
      <c r="AR7" s="2" t="s">
        <v>94</v>
      </c>
      <c r="AS7" s="14"/>
      <c r="AT7" s="2"/>
      <c r="AU7" s="10"/>
      <c r="AV7" s="8"/>
      <c r="AW7" s="2"/>
      <c r="AX7" s="14"/>
      <c r="AY7" s="2">
        <v>15</v>
      </c>
      <c r="AZ7" s="10">
        <v>25000000000</v>
      </c>
      <c r="BA7" s="8">
        <v>120000000000</v>
      </c>
      <c r="BB7" s="2">
        <v>24</v>
      </c>
      <c r="BC7" s="14"/>
      <c r="BD7" s="2">
        <v>24</v>
      </c>
      <c r="BE7" s="10">
        <v>120000000000</v>
      </c>
      <c r="BF7" s="8">
        <v>25000000000</v>
      </c>
      <c r="BG7" s="2">
        <v>15</v>
      </c>
      <c r="BH7" s="14"/>
      <c r="BI7" s="2" t="s">
        <v>105</v>
      </c>
      <c r="BJ7" s="10">
        <v>3000000000</v>
      </c>
      <c r="BK7" s="8"/>
      <c r="BL7" s="2"/>
      <c r="BM7" s="14"/>
      <c r="BN7" s="2"/>
      <c r="BO7" s="10"/>
      <c r="BP7" s="8"/>
      <c r="BQ7" s="2"/>
      <c r="BR7" s="14"/>
      <c r="BS7" s="2">
        <v>36</v>
      </c>
      <c r="BT7" s="10">
        <v>800000000</v>
      </c>
      <c r="BU7" s="8"/>
      <c r="BV7" s="2"/>
      <c r="BW7" s="14"/>
      <c r="BX7" s="2"/>
      <c r="BY7" s="10"/>
      <c r="BZ7" s="8"/>
      <c r="CA7" s="2"/>
      <c r="CB7" s="14"/>
      <c r="CC7" s="2"/>
      <c r="CD7" s="10"/>
      <c r="CE7" s="8"/>
      <c r="CF7" s="2"/>
      <c r="CG7" s="14"/>
      <c r="CH7" s="2" t="s">
        <v>104</v>
      </c>
      <c r="CI7" s="10">
        <v>50000000000</v>
      </c>
      <c r="CJ7" s="8">
        <v>16600000000</v>
      </c>
      <c r="CK7" s="2" t="s">
        <v>91</v>
      </c>
      <c r="CL7" s="14"/>
      <c r="CM7" s="2"/>
      <c r="CN7" s="10"/>
      <c r="CO7" s="8"/>
      <c r="CP7" s="2"/>
      <c r="CQ7" s="14"/>
      <c r="CR7" s="2"/>
      <c r="CS7" s="10"/>
      <c r="CT7" s="8"/>
      <c r="CU7" s="2"/>
      <c r="CV7" s="2"/>
      <c r="CW7" s="2"/>
      <c r="CX7" s="10"/>
      <c r="CY7" s="8"/>
      <c r="CZ7" s="2"/>
      <c r="DA7" s="2">
        <v>31</v>
      </c>
      <c r="DB7" s="10">
        <v>15000000000</v>
      </c>
      <c r="DC7" s="8">
        <v>280000000</v>
      </c>
      <c r="DD7" s="2">
        <v>32</v>
      </c>
      <c r="DE7" s="2"/>
      <c r="DF7" s="10"/>
      <c r="DG7" s="8"/>
      <c r="DH7" s="2"/>
      <c r="DI7" s="2"/>
      <c r="DJ7" s="10"/>
      <c r="DK7" s="8"/>
      <c r="DL7" s="2"/>
      <c r="DM7" s="2"/>
      <c r="DN7" s="10"/>
      <c r="DO7" s="8"/>
      <c r="DP7" s="2"/>
      <c r="DQ7" s="2"/>
      <c r="DR7" s="10"/>
      <c r="DS7" s="8"/>
      <c r="DT7" s="2"/>
      <c r="DU7" s="2"/>
      <c r="DV7" s="10"/>
      <c r="DW7" s="8"/>
      <c r="DX7" s="2"/>
      <c r="DY7" s="2"/>
      <c r="DZ7" s="10"/>
      <c r="EA7" s="8"/>
      <c r="EB7" s="2"/>
      <c r="EC7" s="2"/>
      <c r="ED7" s="10"/>
      <c r="EE7" s="8"/>
      <c r="EF7" s="2"/>
    </row>
    <row r="8" spans="1:136" ht="23.4" thickBot="1" x14ac:dyDescent="0.3">
      <c r="A8" s="2"/>
      <c r="B8" s="12"/>
      <c r="C8" s="8"/>
      <c r="D8" s="2"/>
      <c r="E8" s="14"/>
      <c r="F8" s="2"/>
      <c r="G8" s="10"/>
      <c r="H8" s="8"/>
      <c r="I8" s="2"/>
      <c r="J8" s="14"/>
      <c r="K8" s="2">
        <v>8</v>
      </c>
      <c r="L8" s="10">
        <v>200000000</v>
      </c>
      <c r="M8" s="8">
        <v>16600000000</v>
      </c>
      <c r="N8" s="2" t="s">
        <v>94</v>
      </c>
      <c r="O8" s="14"/>
      <c r="P8" s="2"/>
      <c r="Q8" s="10"/>
      <c r="R8" s="8"/>
      <c r="S8" s="2"/>
      <c r="T8" s="14"/>
      <c r="U8" s="2">
        <v>21</v>
      </c>
      <c r="V8" s="10">
        <v>115000000000</v>
      </c>
      <c r="W8" s="8">
        <v>30000000</v>
      </c>
      <c r="X8" s="2">
        <v>34</v>
      </c>
      <c r="Y8" s="14"/>
      <c r="Z8" s="2"/>
      <c r="AA8" s="10"/>
      <c r="AB8" s="8"/>
      <c r="AC8" s="2"/>
      <c r="AD8" s="14"/>
      <c r="AE8" s="2" t="s">
        <v>96</v>
      </c>
      <c r="AF8" s="10">
        <v>58380000000</v>
      </c>
      <c r="AG8" s="10">
        <v>58380000000</v>
      </c>
      <c r="AH8" s="2" t="s">
        <v>96</v>
      </c>
      <c r="AI8" s="14"/>
      <c r="AJ8" s="2" t="s">
        <v>104</v>
      </c>
      <c r="AK8" s="10">
        <v>115020000000</v>
      </c>
      <c r="AL8" s="8"/>
      <c r="AM8" s="2"/>
      <c r="AN8" s="14"/>
      <c r="AO8" s="2" t="s">
        <v>143</v>
      </c>
      <c r="AP8" s="10">
        <v>150000000</v>
      </c>
      <c r="AQ8" s="8">
        <v>58380000000</v>
      </c>
      <c r="AR8" s="2" t="s">
        <v>96</v>
      </c>
      <c r="AS8" s="14"/>
      <c r="AT8" s="2"/>
      <c r="AU8" s="10"/>
      <c r="AV8" s="8"/>
      <c r="AW8" s="2"/>
      <c r="AX8" s="14"/>
      <c r="AY8" s="2">
        <v>17</v>
      </c>
      <c r="AZ8" s="10">
        <v>300000000000</v>
      </c>
      <c r="BA8" s="8">
        <v>70000000000</v>
      </c>
      <c r="BB8" s="2" t="s">
        <v>104</v>
      </c>
      <c r="BC8" s="14"/>
      <c r="BD8" s="2" t="s">
        <v>104</v>
      </c>
      <c r="BE8" s="10">
        <v>70000000000</v>
      </c>
      <c r="BF8" s="8">
        <v>300000000000</v>
      </c>
      <c r="BG8" s="2">
        <v>17</v>
      </c>
      <c r="BH8" s="14"/>
      <c r="BI8" s="2" t="s">
        <v>113</v>
      </c>
      <c r="BJ8" s="10">
        <v>8000000000</v>
      </c>
      <c r="BK8" s="8"/>
      <c r="BL8" s="2"/>
      <c r="BM8" s="14"/>
      <c r="BN8" s="2"/>
      <c r="BO8" s="10"/>
      <c r="BP8" s="8"/>
      <c r="BQ8" s="2"/>
      <c r="BR8" s="14"/>
      <c r="BS8" s="2"/>
      <c r="BT8" s="10"/>
      <c r="BU8" s="8"/>
      <c r="BV8" s="2"/>
      <c r="BW8" s="14"/>
      <c r="BX8" s="2"/>
      <c r="BY8" s="10"/>
      <c r="BZ8" s="8"/>
      <c r="CA8" s="2"/>
      <c r="CB8" s="14"/>
      <c r="CC8" s="2"/>
      <c r="CD8" s="10"/>
      <c r="CE8" s="8"/>
      <c r="CF8" s="2"/>
      <c r="CG8" s="14"/>
      <c r="CH8" s="2" t="s">
        <v>105</v>
      </c>
      <c r="CI8" s="10">
        <v>1980000000</v>
      </c>
      <c r="CJ8" s="8">
        <v>120000000000</v>
      </c>
      <c r="CK8" s="2">
        <v>24</v>
      </c>
      <c r="CL8" s="14"/>
      <c r="CM8" s="2"/>
      <c r="CN8" s="10"/>
      <c r="CO8" s="8"/>
      <c r="CP8" s="2"/>
      <c r="CQ8" s="14"/>
      <c r="CR8" s="2"/>
      <c r="CS8" s="10"/>
      <c r="CT8" s="8"/>
      <c r="CU8" s="2"/>
      <c r="CV8" s="2"/>
      <c r="CW8" s="2"/>
      <c r="CX8" s="10"/>
      <c r="CY8" s="8"/>
      <c r="CZ8" s="2"/>
      <c r="DA8" s="2">
        <v>36</v>
      </c>
      <c r="DB8" s="10">
        <v>800000000</v>
      </c>
      <c r="DC8" s="8">
        <v>130000000</v>
      </c>
      <c r="DD8" s="2">
        <v>34</v>
      </c>
      <c r="DE8" s="2"/>
      <c r="DF8" s="10"/>
      <c r="DG8" s="8"/>
      <c r="DH8" s="2"/>
      <c r="DI8" s="2"/>
      <c r="DJ8" s="10"/>
      <c r="DK8" s="8"/>
      <c r="DL8" s="2"/>
      <c r="DM8" s="2"/>
      <c r="DN8" s="10"/>
      <c r="DO8" s="8"/>
      <c r="DP8" s="2"/>
      <c r="DQ8" s="2"/>
      <c r="DR8" s="10"/>
      <c r="DS8" s="8"/>
      <c r="DT8" s="2"/>
      <c r="DU8" s="2"/>
      <c r="DV8" s="10"/>
      <c r="DW8" s="8"/>
      <c r="DX8" s="2"/>
      <c r="DY8" s="2"/>
      <c r="DZ8" s="10"/>
      <c r="EA8" s="8"/>
      <c r="EB8" s="2"/>
      <c r="EC8" s="2"/>
      <c r="ED8" s="10"/>
      <c r="EE8" s="8"/>
      <c r="EF8" s="2"/>
    </row>
    <row r="9" spans="1:136" ht="23.4" thickBot="1" x14ac:dyDescent="0.3">
      <c r="A9" s="2"/>
      <c r="B9" s="12"/>
      <c r="C9" s="8"/>
      <c r="D9" s="2"/>
      <c r="E9" s="14"/>
      <c r="F9" s="2"/>
      <c r="G9" s="10"/>
      <c r="H9" s="8"/>
      <c r="I9" s="2"/>
      <c r="J9" s="14"/>
      <c r="K9" s="2">
        <v>9</v>
      </c>
      <c r="L9" s="10">
        <v>500000000</v>
      </c>
      <c r="M9" s="8">
        <v>58380000000</v>
      </c>
      <c r="N9" s="2">
        <v>24</v>
      </c>
      <c r="O9" s="14"/>
      <c r="P9" s="2"/>
      <c r="Q9" s="10"/>
      <c r="R9" s="8"/>
      <c r="S9" s="2"/>
      <c r="T9" s="14"/>
      <c r="U9" s="2">
        <v>22</v>
      </c>
      <c r="V9" s="10">
        <v>15400000000</v>
      </c>
      <c r="W9" s="8">
        <v>2080000000</v>
      </c>
      <c r="X9" s="2" t="s">
        <v>238</v>
      </c>
      <c r="Y9" s="14"/>
      <c r="Z9" s="2"/>
      <c r="AA9" s="10"/>
      <c r="AB9" s="8"/>
      <c r="AC9" s="2"/>
      <c r="AD9" s="14"/>
      <c r="AE9" s="2" t="s">
        <v>103</v>
      </c>
      <c r="AF9" s="10">
        <v>11620000000</v>
      </c>
      <c r="AG9" s="8">
        <v>11620000000</v>
      </c>
      <c r="AH9" s="2" t="s">
        <v>103</v>
      </c>
      <c r="AI9" s="14"/>
      <c r="AJ9" s="2" t="s">
        <v>105</v>
      </c>
      <c r="AK9" s="10">
        <v>4980000000</v>
      </c>
      <c r="AL9" s="8"/>
      <c r="AM9" s="2"/>
      <c r="AN9" s="14"/>
      <c r="AO9" s="2" t="s">
        <v>147</v>
      </c>
      <c r="AP9" s="10">
        <v>140000000</v>
      </c>
      <c r="AQ9" s="10">
        <v>11620000000</v>
      </c>
      <c r="AR9" s="2" t="s">
        <v>103</v>
      </c>
      <c r="AS9" s="14"/>
      <c r="AT9" s="2"/>
      <c r="AU9" s="10"/>
      <c r="AV9" s="8"/>
      <c r="AW9" s="2"/>
      <c r="AX9" s="14"/>
      <c r="AY9" s="2" t="s">
        <v>80</v>
      </c>
      <c r="AZ9" s="10">
        <v>55000000000</v>
      </c>
      <c r="BA9" s="8">
        <v>12300000000</v>
      </c>
      <c r="BB9" s="2" t="s">
        <v>113</v>
      </c>
      <c r="BC9" s="14"/>
      <c r="BD9" s="2" t="s">
        <v>113</v>
      </c>
      <c r="BE9" s="8">
        <v>12300000000</v>
      </c>
      <c r="BF9" s="8">
        <v>55000000000</v>
      </c>
      <c r="BG9" s="2" t="s">
        <v>80</v>
      </c>
      <c r="BH9" s="14"/>
      <c r="BI9" s="2">
        <v>35</v>
      </c>
      <c r="BJ9" s="10">
        <v>5000000000</v>
      </c>
      <c r="BK9" s="8"/>
      <c r="BL9" s="2"/>
      <c r="BM9" s="14"/>
      <c r="BN9" s="2"/>
      <c r="BO9" s="10"/>
      <c r="BP9" s="8"/>
      <c r="BQ9" s="2"/>
      <c r="BR9" s="14"/>
      <c r="BS9" s="2"/>
      <c r="BT9" s="10"/>
      <c r="BU9" s="8"/>
      <c r="BV9" s="2"/>
      <c r="BW9" s="14"/>
      <c r="BX9" s="2"/>
      <c r="BY9" s="10"/>
      <c r="BZ9" s="8"/>
      <c r="CA9" s="2"/>
      <c r="CB9" s="14"/>
      <c r="CC9" s="2"/>
      <c r="CD9" s="10"/>
      <c r="CE9" s="8"/>
      <c r="CF9" s="2"/>
      <c r="CG9" s="14"/>
      <c r="CH9" s="2" t="s">
        <v>106</v>
      </c>
      <c r="CI9" s="10">
        <v>12000000000</v>
      </c>
      <c r="CJ9" s="8">
        <v>11620000000</v>
      </c>
      <c r="CK9" s="2" t="s">
        <v>96</v>
      </c>
      <c r="CL9" s="14"/>
      <c r="CM9" s="2"/>
      <c r="CN9" s="10"/>
      <c r="CO9" s="8"/>
      <c r="CP9" s="2"/>
      <c r="CQ9" s="14"/>
      <c r="CR9" s="2"/>
      <c r="CS9" s="10"/>
      <c r="CT9" s="8"/>
      <c r="CU9" s="2"/>
      <c r="CV9" s="2"/>
      <c r="CW9" s="2"/>
      <c r="CX9" s="10"/>
      <c r="CY9" s="8"/>
      <c r="CZ9" s="2"/>
      <c r="DA9" s="2"/>
      <c r="DB9" s="10"/>
      <c r="DC9" s="8">
        <v>5000000000</v>
      </c>
      <c r="DD9" s="2">
        <v>35</v>
      </c>
      <c r="DE9" s="2"/>
      <c r="DF9" s="10"/>
      <c r="DG9" s="8"/>
      <c r="DH9" s="2"/>
      <c r="DI9" s="2"/>
      <c r="DJ9" s="10"/>
      <c r="DK9" s="8"/>
      <c r="DL9" s="2"/>
      <c r="DM9" s="2"/>
      <c r="DN9" s="10"/>
      <c r="DO9" s="8"/>
      <c r="DP9" s="2"/>
      <c r="DQ9" s="2"/>
      <c r="DR9" s="10"/>
      <c r="DS9" s="8"/>
      <c r="DT9" s="2"/>
      <c r="DU9" s="2"/>
      <c r="DV9" s="10"/>
      <c r="DW9" s="8"/>
      <c r="DX9" s="2"/>
      <c r="DY9" s="2"/>
      <c r="DZ9" s="10"/>
      <c r="EA9" s="8"/>
      <c r="EB9" s="2"/>
      <c r="EC9" s="2"/>
      <c r="ED9" s="10"/>
      <c r="EE9" s="8"/>
      <c r="EF9" s="2"/>
    </row>
    <row r="10" spans="1:136" ht="23.4" thickBot="1" x14ac:dyDescent="0.3">
      <c r="A10" s="2"/>
      <c r="B10" s="12"/>
      <c r="C10" s="8"/>
      <c r="D10" s="2"/>
      <c r="E10" s="14"/>
      <c r="F10" s="2"/>
      <c r="G10" s="10"/>
      <c r="H10" s="8"/>
      <c r="I10" s="2"/>
      <c r="J10" s="14"/>
      <c r="K10" s="2">
        <v>11</v>
      </c>
      <c r="L10" s="10">
        <v>8000000000</v>
      </c>
      <c r="M10" s="8">
        <v>10000000000</v>
      </c>
      <c r="N10" s="2" t="s">
        <v>94</v>
      </c>
      <c r="O10" s="14"/>
      <c r="P10" s="2"/>
      <c r="Q10" s="10"/>
      <c r="R10" s="8"/>
      <c r="S10" s="2"/>
      <c r="T10" s="14"/>
      <c r="U10" s="2" t="s">
        <v>96</v>
      </c>
      <c r="V10" s="10">
        <v>138000000000</v>
      </c>
      <c r="W10" s="8">
        <v>8589138972</v>
      </c>
      <c r="X10" s="2">
        <v>49</v>
      </c>
      <c r="Y10" s="14"/>
      <c r="Z10" s="2"/>
      <c r="AA10" s="10"/>
      <c r="AB10" s="8"/>
      <c r="AC10" s="2"/>
      <c r="AD10" s="14"/>
      <c r="AE10" s="2" t="s">
        <v>104</v>
      </c>
      <c r="AF10" s="10">
        <v>45020000000</v>
      </c>
      <c r="AG10" s="8">
        <v>45020000000</v>
      </c>
      <c r="AH10" s="2" t="s">
        <v>104</v>
      </c>
      <c r="AI10" s="14"/>
      <c r="AJ10" s="2" t="s">
        <v>113</v>
      </c>
      <c r="AK10" s="10">
        <v>92000000000</v>
      </c>
      <c r="AL10" s="8"/>
      <c r="AM10" s="2"/>
      <c r="AN10" s="14"/>
      <c r="AO10" s="2"/>
      <c r="AP10" s="10"/>
      <c r="AQ10" s="8">
        <v>45020000000</v>
      </c>
      <c r="AR10" s="2" t="s">
        <v>104</v>
      </c>
      <c r="AS10" s="14"/>
      <c r="AT10" s="2"/>
      <c r="AU10" s="10"/>
      <c r="AV10" s="8"/>
      <c r="AW10" s="2"/>
      <c r="AX10" s="14"/>
      <c r="AY10" s="17" t="s">
        <v>86</v>
      </c>
      <c r="AZ10" s="10">
        <v>15000000000</v>
      </c>
      <c r="BA10" s="8">
        <v>80000000000</v>
      </c>
      <c r="BB10" s="2" t="s">
        <v>113</v>
      </c>
      <c r="BC10" s="14"/>
      <c r="BD10" s="2" t="s">
        <v>113</v>
      </c>
      <c r="BE10" s="8">
        <v>80000000000</v>
      </c>
      <c r="BF10" s="8">
        <v>15000000000</v>
      </c>
      <c r="BG10" s="2" t="s">
        <v>86</v>
      </c>
      <c r="BH10" s="14"/>
      <c r="BI10" s="2">
        <v>39</v>
      </c>
      <c r="BJ10" s="10">
        <v>2000000000</v>
      </c>
      <c r="BK10" s="8"/>
      <c r="BL10" s="2"/>
      <c r="BM10" s="14"/>
      <c r="BN10" s="2"/>
      <c r="BO10" s="10"/>
      <c r="BP10" s="8"/>
      <c r="BQ10" s="2"/>
      <c r="BR10" s="14"/>
      <c r="BS10" s="2"/>
      <c r="BT10" s="10"/>
      <c r="BU10" s="8"/>
      <c r="BV10" s="2"/>
      <c r="BW10" s="14"/>
      <c r="BX10" s="2"/>
      <c r="BY10" s="10"/>
      <c r="BZ10" s="8"/>
      <c r="CA10" s="2"/>
      <c r="CB10" s="14"/>
      <c r="CC10" s="2"/>
      <c r="CD10" s="10"/>
      <c r="CE10" s="8"/>
      <c r="CF10" s="2"/>
      <c r="CG10" s="14"/>
      <c r="CH10" s="2" t="s">
        <v>113</v>
      </c>
      <c r="CI10" s="10">
        <v>79700000000</v>
      </c>
      <c r="CJ10" s="8">
        <v>4980000000</v>
      </c>
      <c r="CK10" s="2" t="s">
        <v>104</v>
      </c>
      <c r="CL10" s="14"/>
      <c r="CM10" s="2"/>
      <c r="CN10" s="10"/>
      <c r="CO10" s="8"/>
      <c r="CP10" s="2"/>
      <c r="CQ10" s="14"/>
      <c r="CR10" s="2"/>
      <c r="CS10" s="10"/>
      <c r="CT10" s="8"/>
      <c r="CU10" s="2"/>
      <c r="CV10" s="2"/>
      <c r="CW10" s="2"/>
      <c r="CX10" s="10"/>
      <c r="CY10" s="8"/>
      <c r="CZ10" s="2"/>
      <c r="DA10" s="2"/>
      <c r="DB10" s="10"/>
      <c r="DC10" s="8">
        <v>150000000</v>
      </c>
      <c r="DD10" s="2" t="s">
        <v>143</v>
      </c>
      <c r="DE10" s="2"/>
      <c r="DF10" s="10"/>
      <c r="DG10" s="8"/>
      <c r="DH10" s="2"/>
      <c r="DI10" s="2"/>
      <c r="DJ10" s="10"/>
      <c r="DK10" s="8"/>
      <c r="DL10" s="2"/>
      <c r="DM10" s="2"/>
      <c r="DN10" s="10"/>
      <c r="DO10" s="8"/>
      <c r="DP10" s="2"/>
      <c r="DQ10" s="2"/>
      <c r="DR10" s="10"/>
      <c r="DS10" s="8"/>
      <c r="DT10" s="2"/>
      <c r="DU10" s="2"/>
      <c r="DV10" s="10"/>
      <c r="DW10" s="8"/>
      <c r="DX10" s="2"/>
      <c r="DY10" s="2"/>
      <c r="DZ10" s="10"/>
      <c r="EA10" s="8"/>
      <c r="EB10" s="2"/>
      <c r="EC10" s="2"/>
      <c r="ED10" s="10"/>
      <c r="EE10" s="8"/>
      <c r="EF10" s="2"/>
    </row>
    <row r="11" spans="1:136" ht="23.4" thickBot="1" x14ac:dyDescent="0.3">
      <c r="A11" s="2"/>
      <c r="B11" s="12"/>
      <c r="C11" s="8"/>
      <c r="D11" s="2"/>
      <c r="E11" s="14"/>
      <c r="F11" s="2"/>
      <c r="G11" s="10"/>
      <c r="H11" s="8"/>
      <c r="I11" s="2"/>
      <c r="J11" s="14"/>
      <c r="K11" s="2">
        <v>14</v>
      </c>
      <c r="L11" s="10">
        <v>35000000000</v>
      </c>
      <c r="M11" s="8">
        <v>11620000000</v>
      </c>
      <c r="N11" s="17" t="s">
        <v>103</v>
      </c>
      <c r="O11" s="14"/>
      <c r="P11" s="2"/>
      <c r="Q11" s="10"/>
      <c r="R11" s="8"/>
      <c r="S11" s="2"/>
      <c r="T11" s="14"/>
      <c r="U11" s="2" t="s">
        <v>106</v>
      </c>
      <c r="V11" s="10">
        <v>60000000000</v>
      </c>
      <c r="W11" s="8"/>
      <c r="X11" s="2"/>
      <c r="Y11" s="14"/>
      <c r="Z11" s="2"/>
      <c r="AA11" s="10"/>
      <c r="AB11" s="8"/>
      <c r="AC11" s="2"/>
      <c r="AD11" s="14"/>
      <c r="AE11" s="2" t="s">
        <v>105</v>
      </c>
      <c r="AF11" s="10">
        <v>4980000000</v>
      </c>
      <c r="AG11" s="8">
        <v>4980000000</v>
      </c>
      <c r="AH11" s="2" t="s">
        <v>105</v>
      </c>
      <c r="AI11" s="14"/>
      <c r="AJ11" s="2">
        <v>29</v>
      </c>
      <c r="AK11" s="10">
        <v>22000000000</v>
      </c>
      <c r="AL11" s="8"/>
      <c r="AM11" s="2"/>
      <c r="AN11" s="14"/>
      <c r="AO11" s="2"/>
      <c r="AP11" s="10"/>
      <c r="AQ11" s="8">
        <v>4980000000</v>
      </c>
      <c r="AR11" s="2" t="s">
        <v>105</v>
      </c>
      <c r="AS11" s="14"/>
      <c r="AT11" s="2"/>
      <c r="AU11" s="10"/>
      <c r="AV11" s="8"/>
      <c r="AW11" s="2"/>
      <c r="AX11" s="14"/>
      <c r="AY11" s="2" t="s">
        <v>96</v>
      </c>
      <c r="AZ11" s="10">
        <v>70000000000</v>
      </c>
      <c r="BA11" s="8">
        <v>500000000</v>
      </c>
      <c r="BB11" s="2">
        <v>32</v>
      </c>
      <c r="BC11" s="14"/>
      <c r="BD11" s="2">
        <v>32</v>
      </c>
      <c r="BE11" s="10">
        <v>500000000</v>
      </c>
      <c r="BF11" s="8">
        <v>70000000000</v>
      </c>
      <c r="BG11" s="2" t="s">
        <v>96</v>
      </c>
      <c r="BH11" s="14"/>
      <c r="BI11" s="2"/>
      <c r="BJ11" s="10"/>
      <c r="BK11" s="8"/>
      <c r="BL11" s="2"/>
      <c r="BM11" s="14"/>
      <c r="BN11" s="2"/>
      <c r="BO11" s="10"/>
      <c r="BP11" s="8"/>
      <c r="BQ11" s="2"/>
      <c r="BR11" s="14"/>
      <c r="BS11" s="2"/>
      <c r="BT11" s="10"/>
      <c r="BU11" s="8"/>
      <c r="BV11" s="2"/>
      <c r="BW11" s="14"/>
      <c r="BX11" s="2"/>
      <c r="BY11" s="10"/>
      <c r="BZ11" s="8"/>
      <c r="CA11" s="2"/>
      <c r="CB11" s="14"/>
      <c r="CC11" s="2"/>
      <c r="CD11" s="10"/>
      <c r="CE11" s="8"/>
      <c r="CF11" s="2"/>
      <c r="CG11" s="14"/>
      <c r="CH11" s="2" t="s">
        <v>113</v>
      </c>
      <c r="CI11" s="10">
        <v>5280000000</v>
      </c>
      <c r="CJ11" s="8">
        <v>72000000000</v>
      </c>
      <c r="CK11" s="2" t="s">
        <v>106</v>
      </c>
      <c r="CL11" s="14"/>
      <c r="CM11" s="2"/>
      <c r="CN11" s="10"/>
      <c r="CO11" s="8"/>
      <c r="CP11" s="2"/>
      <c r="CQ11" s="14"/>
      <c r="CR11" s="2"/>
      <c r="CS11" s="10"/>
      <c r="CT11" s="8"/>
      <c r="CU11" s="2"/>
      <c r="CV11" s="2"/>
      <c r="CW11" s="2"/>
      <c r="CX11" s="10"/>
      <c r="CY11" s="8"/>
      <c r="CZ11" s="2"/>
      <c r="DA11" s="2"/>
      <c r="DB11" s="10"/>
      <c r="DC11" s="8">
        <v>140000000</v>
      </c>
      <c r="DD11" s="2" t="s">
        <v>147</v>
      </c>
      <c r="DE11" s="2"/>
      <c r="DF11" s="10"/>
      <c r="DG11" s="8"/>
      <c r="DH11" s="2"/>
      <c r="DI11" s="2"/>
      <c r="DJ11" s="10"/>
      <c r="DK11" s="8"/>
      <c r="DL11" s="2"/>
      <c r="DM11" s="2"/>
      <c r="DN11" s="10"/>
      <c r="DO11" s="8"/>
      <c r="DP11" s="2"/>
      <c r="DQ11" s="2"/>
      <c r="DR11" s="10"/>
      <c r="DS11" s="8"/>
      <c r="DT11" s="2"/>
      <c r="DU11" s="2"/>
      <c r="DV11" s="10"/>
      <c r="DW11" s="8"/>
      <c r="DX11" s="2"/>
      <c r="DY11" s="2"/>
      <c r="DZ11" s="10"/>
      <c r="EA11" s="8"/>
      <c r="EB11" s="2"/>
      <c r="EC11" s="2"/>
      <c r="ED11" s="10"/>
      <c r="EE11" s="8"/>
      <c r="EF11" s="2"/>
    </row>
    <row r="12" spans="1:136" ht="23.4" thickBot="1" x14ac:dyDescent="0.3">
      <c r="A12" s="2"/>
      <c r="B12" s="12"/>
      <c r="C12" s="8"/>
      <c r="D12" s="2"/>
      <c r="E12" s="14"/>
      <c r="F12" s="2"/>
      <c r="G12" s="10"/>
      <c r="H12" s="8"/>
      <c r="I12" s="2"/>
      <c r="J12" s="14"/>
      <c r="K12" s="2">
        <v>18</v>
      </c>
      <c r="L12" s="10">
        <v>2600000000</v>
      </c>
      <c r="M12" s="8">
        <v>7000000000</v>
      </c>
      <c r="N12" s="2" t="s">
        <v>103</v>
      </c>
      <c r="O12" s="14"/>
      <c r="P12" s="2"/>
      <c r="Q12" s="10"/>
      <c r="R12" s="8"/>
      <c r="S12" s="2"/>
      <c r="T12" s="14"/>
      <c r="U12" s="2" t="s">
        <v>113</v>
      </c>
      <c r="V12" s="10">
        <v>92000000000</v>
      </c>
      <c r="W12" s="8"/>
      <c r="X12" s="2"/>
      <c r="Y12" s="14"/>
      <c r="Z12" s="2"/>
      <c r="AA12" s="10"/>
      <c r="AB12" s="8"/>
      <c r="AC12" s="2"/>
      <c r="AD12" s="14"/>
      <c r="AE12" s="2" t="s">
        <v>113</v>
      </c>
      <c r="AF12" s="10">
        <v>79700000000</v>
      </c>
      <c r="AG12" s="10">
        <v>79700000000</v>
      </c>
      <c r="AH12" s="2" t="s">
        <v>113</v>
      </c>
      <c r="AI12" s="14"/>
      <c r="AJ12" s="2">
        <v>32</v>
      </c>
      <c r="AK12" s="10">
        <v>280000000</v>
      </c>
      <c r="AL12" s="8"/>
      <c r="AM12" s="2"/>
      <c r="AN12" s="14"/>
      <c r="AO12" s="2"/>
      <c r="AP12" s="10"/>
      <c r="AQ12" s="8">
        <v>79700000000</v>
      </c>
      <c r="AR12" s="2" t="s">
        <v>113</v>
      </c>
      <c r="AS12" s="14"/>
      <c r="AT12" s="2"/>
      <c r="AU12" s="10"/>
      <c r="AV12" s="8"/>
      <c r="AW12" s="2"/>
      <c r="AX12" s="14"/>
      <c r="AY12" s="2" t="s">
        <v>121</v>
      </c>
      <c r="AZ12" s="10">
        <v>500000000</v>
      </c>
      <c r="BA12" s="8">
        <v>30000000</v>
      </c>
      <c r="BB12" s="2">
        <v>34</v>
      </c>
      <c r="BC12" s="14"/>
      <c r="BD12" s="2">
        <v>34</v>
      </c>
      <c r="BE12" s="10">
        <v>30000000</v>
      </c>
      <c r="BF12" s="8">
        <v>500000000</v>
      </c>
      <c r="BG12" s="2">
        <v>31</v>
      </c>
      <c r="BH12" s="14"/>
      <c r="BI12" s="2"/>
      <c r="BJ12" s="10"/>
      <c r="BK12" s="8"/>
      <c r="BL12" s="2"/>
      <c r="BM12" s="14"/>
      <c r="BN12" s="2"/>
      <c r="BO12" s="10"/>
      <c r="BP12" s="8"/>
      <c r="BQ12" s="2"/>
      <c r="BR12" s="14"/>
      <c r="BS12" s="2"/>
      <c r="BT12" s="10"/>
      <c r="BU12" s="8"/>
      <c r="BV12" s="2"/>
      <c r="BW12" s="14"/>
      <c r="BX12" s="2"/>
      <c r="BY12" s="10"/>
      <c r="BZ12" s="8"/>
      <c r="CA12" s="2"/>
      <c r="CB12" s="14"/>
      <c r="CC12" s="2"/>
      <c r="CD12" s="10"/>
      <c r="CE12" s="8"/>
      <c r="CF12" s="2"/>
      <c r="CG12" s="14"/>
      <c r="CH12" s="2"/>
      <c r="CI12" s="10"/>
      <c r="CJ12" s="8">
        <v>2000000000</v>
      </c>
      <c r="CK12" s="2" t="s">
        <v>108</v>
      </c>
      <c r="CL12" s="14"/>
      <c r="CM12" s="2"/>
      <c r="CN12" s="10"/>
      <c r="CO12" s="8"/>
      <c r="CP12" s="2"/>
      <c r="CQ12" s="14"/>
      <c r="CR12" s="2"/>
      <c r="CS12" s="10"/>
      <c r="CT12" s="8"/>
      <c r="CU12" s="2"/>
      <c r="CV12" s="2"/>
      <c r="CW12" s="2"/>
      <c r="CX12" s="10"/>
      <c r="CY12" s="8"/>
      <c r="CZ12" s="2"/>
      <c r="DA12" s="2"/>
      <c r="DB12" s="10"/>
      <c r="DC12" s="8"/>
      <c r="DD12" s="2"/>
      <c r="DE12" s="2"/>
      <c r="DF12" s="10"/>
      <c r="DG12" s="8"/>
      <c r="DH12" s="2"/>
      <c r="DI12" s="2"/>
      <c r="DJ12" s="10"/>
      <c r="DK12" s="8"/>
      <c r="DL12" s="2"/>
      <c r="DM12" s="2"/>
      <c r="DN12" s="10"/>
      <c r="DO12" s="8"/>
      <c r="DP12" s="2"/>
      <c r="DQ12" s="2"/>
      <c r="DR12" s="10"/>
      <c r="DS12" s="8"/>
      <c r="DT12" s="2"/>
      <c r="DU12" s="2"/>
      <c r="DV12" s="10"/>
      <c r="DW12" s="8"/>
      <c r="DX12" s="2"/>
      <c r="DY12" s="2"/>
      <c r="DZ12" s="10"/>
      <c r="EA12" s="8"/>
      <c r="EB12" s="2"/>
      <c r="EC12" s="2"/>
      <c r="ED12" s="10"/>
      <c r="EE12" s="8"/>
      <c r="EF12" s="2"/>
    </row>
    <row r="13" spans="1:136" ht="23.4" thickBot="1" x14ac:dyDescent="0.3">
      <c r="A13" s="2"/>
      <c r="B13" s="12"/>
      <c r="C13" s="8"/>
      <c r="D13" s="2"/>
      <c r="E13" s="14"/>
      <c r="F13" s="2"/>
      <c r="G13" s="10"/>
      <c r="H13" s="8"/>
      <c r="I13" s="2"/>
      <c r="J13" s="14"/>
      <c r="K13" s="17" t="s">
        <v>82</v>
      </c>
      <c r="L13" s="10">
        <v>200000000000</v>
      </c>
      <c r="M13" s="8">
        <v>45020000000</v>
      </c>
      <c r="N13" s="2" t="s">
        <v>104</v>
      </c>
      <c r="O13" s="14"/>
      <c r="P13" s="2"/>
      <c r="Q13" s="10"/>
      <c r="R13" s="8"/>
      <c r="S13" s="2"/>
      <c r="T13" s="14"/>
      <c r="U13" s="2">
        <v>27</v>
      </c>
      <c r="V13" s="10">
        <v>345000000000</v>
      </c>
      <c r="W13" s="8"/>
      <c r="X13" s="2"/>
      <c r="Y13" s="14"/>
      <c r="Z13" s="2"/>
      <c r="AA13" s="10"/>
      <c r="AB13" s="8"/>
      <c r="AC13" s="2"/>
      <c r="AD13" s="14"/>
      <c r="AE13" s="2">
        <v>29</v>
      </c>
      <c r="AF13" s="10">
        <v>22000000000</v>
      </c>
      <c r="AG13" s="8">
        <v>22000000000</v>
      </c>
      <c r="AH13" s="2">
        <v>29</v>
      </c>
      <c r="AI13" s="14"/>
      <c r="AJ13" s="2">
        <v>36</v>
      </c>
      <c r="AK13" s="10">
        <v>2200000000</v>
      </c>
      <c r="AL13" s="8"/>
      <c r="AM13" s="2"/>
      <c r="AN13" s="14"/>
      <c r="AO13" s="2"/>
      <c r="AP13" s="10"/>
      <c r="AQ13" s="8">
        <v>22000000000</v>
      </c>
      <c r="AR13" s="2">
        <v>29</v>
      </c>
      <c r="AS13" s="14"/>
      <c r="AT13" s="2"/>
      <c r="AU13" s="10"/>
      <c r="AV13" s="8"/>
      <c r="AW13" s="2"/>
      <c r="AX13" s="14"/>
      <c r="AY13" s="2">
        <v>32</v>
      </c>
      <c r="AZ13" s="10">
        <v>160000000</v>
      </c>
      <c r="BA13" s="8">
        <v>150000000</v>
      </c>
      <c r="BB13" s="2" t="s">
        <v>144</v>
      </c>
      <c r="BC13" s="14"/>
      <c r="BD13" s="2" t="s">
        <v>144</v>
      </c>
      <c r="BE13" s="10">
        <v>150000000</v>
      </c>
      <c r="BF13" s="8">
        <v>160000000</v>
      </c>
      <c r="BG13" s="2">
        <v>32</v>
      </c>
      <c r="BH13" s="14"/>
      <c r="BI13" s="2"/>
      <c r="BJ13" s="10"/>
      <c r="BK13" s="8"/>
      <c r="BL13" s="2"/>
      <c r="BM13" s="14"/>
      <c r="BN13" s="2"/>
      <c r="BO13" s="10"/>
      <c r="BP13" s="8"/>
      <c r="BQ13" s="2"/>
      <c r="BR13" s="14"/>
      <c r="BS13" s="2"/>
      <c r="BT13" s="10"/>
      <c r="BU13" s="8"/>
      <c r="BV13" s="2"/>
      <c r="BW13" s="14"/>
      <c r="BX13" s="2"/>
      <c r="BY13" s="10"/>
      <c r="BZ13" s="8"/>
      <c r="CA13" s="2"/>
      <c r="CB13" s="14"/>
      <c r="CC13" s="2"/>
      <c r="CD13" s="10"/>
      <c r="CE13" s="8"/>
      <c r="CF13" s="2"/>
      <c r="CG13" s="14"/>
      <c r="CH13" s="2"/>
      <c r="CI13" s="10"/>
      <c r="CJ13" s="8">
        <v>79700000000</v>
      </c>
      <c r="CK13" s="2" t="s">
        <v>113</v>
      </c>
      <c r="CL13" s="14"/>
      <c r="CM13" s="2"/>
      <c r="CN13" s="10"/>
      <c r="CO13" s="8"/>
      <c r="CP13" s="2"/>
      <c r="CQ13" s="14"/>
      <c r="CR13" s="2"/>
      <c r="CS13" s="10"/>
      <c r="CT13" s="8"/>
      <c r="CU13" s="2"/>
      <c r="CV13" s="2"/>
      <c r="CW13" s="2"/>
      <c r="CX13" s="10"/>
      <c r="CY13" s="8"/>
      <c r="CZ13" s="2"/>
      <c r="DA13" s="2"/>
      <c r="DB13" s="10"/>
      <c r="DC13" s="8"/>
      <c r="DD13" s="2"/>
      <c r="DE13" s="2"/>
      <c r="DF13" s="10"/>
      <c r="DG13" s="8"/>
      <c r="DH13" s="2"/>
      <c r="DI13" s="2"/>
      <c r="DJ13" s="10"/>
      <c r="DK13" s="8"/>
      <c r="DL13" s="2"/>
      <c r="DM13" s="2"/>
      <c r="DN13" s="10"/>
      <c r="DO13" s="8"/>
      <c r="DP13" s="2"/>
      <c r="DQ13" s="2"/>
      <c r="DR13" s="10"/>
      <c r="DS13" s="8"/>
      <c r="DT13" s="2"/>
      <c r="DU13" s="2"/>
      <c r="DV13" s="10"/>
      <c r="DW13" s="8"/>
      <c r="DX13" s="2"/>
      <c r="DY13" s="2"/>
      <c r="DZ13" s="10"/>
      <c r="EA13" s="8"/>
      <c r="EB13" s="2"/>
      <c r="EC13" s="2"/>
      <c r="ED13" s="10"/>
      <c r="EE13" s="8"/>
      <c r="EF13" s="2"/>
    </row>
    <row r="14" spans="1:136" ht="23.4" thickBot="1" x14ac:dyDescent="0.3">
      <c r="A14" s="2"/>
      <c r="B14" s="12"/>
      <c r="C14" s="8"/>
      <c r="D14" s="2"/>
      <c r="E14" s="14"/>
      <c r="F14" s="2"/>
      <c r="G14" s="10"/>
      <c r="H14" s="8"/>
      <c r="I14" s="2"/>
      <c r="J14" s="14"/>
      <c r="K14" s="2" t="s">
        <v>94</v>
      </c>
      <c r="L14" s="10">
        <v>10000000000</v>
      </c>
      <c r="M14" s="8">
        <v>4980000000</v>
      </c>
      <c r="N14" s="2" t="s">
        <v>105</v>
      </c>
      <c r="O14" s="14"/>
      <c r="P14" s="2"/>
      <c r="Q14" s="10"/>
      <c r="R14" s="8"/>
      <c r="S14" s="2"/>
      <c r="T14" s="14"/>
      <c r="U14" s="2">
        <v>29</v>
      </c>
      <c r="V14" s="10">
        <v>22000000000</v>
      </c>
      <c r="W14" s="8"/>
      <c r="X14" s="2"/>
      <c r="Y14" s="14"/>
      <c r="Z14" s="2"/>
      <c r="AA14" s="10"/>
      <c r="AB14" s="8"/>
      <c r="AC14" s="2"/>
      <c r="AD14" s="14"/>
      <c r="AE14" s="2">
        <v>31</v>
      </c>
      <c r="AF14" s="10">
        <v>15000000000</v>
      </c>
      <c r="AG14" s="10">
        <v>15000000000</v>
      </c>
      <c r="AH14" s="2">
        <v>31</v>
      </c>
      <c r="AI14" s="14"/>
      <c r="AJ14" s="2" t="s">
        <v>136</v>
      </c>
      <c r="AK14" s="10">
        <v>2000000000</v>
      </c>
      <c r="AL14" s="8"/>
      <c r="AM14" s="2"/>
      <c r="AN14" s="14"/>
      <c r="AO14" s="2"/>
      <c r="AP14" s="10"/>
      <c r="AQ14" s="10">
        <v>15000000000</v>
      </c>
      <c r="AR14" s="2">
        <v>31</v>
      </c>
      <c r="AS14" s="14"/>
      <c r="AT14" s="2"/>
      <c r="AU14" s="10"/>
      <c r="AV14" s="8"/>
      <c r="AW14" s="2"/>
      <c r="AX14" s="14"/>
      <c r="AY14" s="2" t="s">
        <v>142</v>
      </c>
      <c r="AZ14" s="10">
        <v>350000000</v>
      </c>
      <c r="BA14" s="8"/>
      <c r="BB14" s="2"/>
      <c r="BC14" s="14"/>
      <c r="BD14" s="2"/>
      <c r="BE14" s="10"/>
      <c r="BF14" s="8">
        <v>350000000</v>
      </c>
      <c r="BG14" s="8" t="s">
        <v>142</v>
      </c>
      <c r="BH14" s="14"/>
      <c r="BI14" s="2"/>
      <c r="BJ14" s="10"/>
      <c r="BK14" s="8"/>
      <c r="BL14" s="2"/>
      <c r="BM14" s="14"/>
      <c r="BN14" s="2"/>
      <c r="BO14" s="10"/>
      <c r="BP14" s="8"/>
      <c r="BQ14" s="2"/>
      <c r="BR14" s="14"/>
      <c r="BS14" s="2"/>
      <c r="BT14" s="10"/>
      <c r="BU14" s="8"/>
      <c r="BV14" s="2"/>
      <c r="BW14" s="14"/>
      <c r="BX14" s="2"/>
      <c r="BY14" s="10"/>
      <c r="BZ14" s="8"/>
      <c r="CA14" s="2"/>
      <c r="CB14" s="14"/>
      <c r="CC14" s="2"/>
      <c r="CD14" s="10"/>
      <c r="CE14" s="8"/>
      <c r="CF14" s="2"/>
      <c r="CG14" s="14"/>
      <c r="CH14" s="2"/>
      <c r="CI14" s="10"/>
      <c r="CJ14" s="8">
        <v>5280000000</v>
      </c>
      <c r="CK14" s="2" t="s">
        <v>113</v>
      </c>
      <c r="CL14" s="14"/>
      <c r="CM14" s="2"/>
      <c r="CN14" s="10"/>
      <c r="CO14" s="8"/>
      <c r="CP14" s="2"/>
      <c r="CQ14" s="14"/>
      <c r="CR14" s="2"/>
      <c r="CS14" s="10"/>
      <c r="CT14" s="8"/>
      <c r="CU14" s="2"/>
      <c r="CV14" s="2"/>
      <c r="CW14" s="2"/>
      <c r="CX14" s="10"/>
      <c r="CY14" s="8"/>
      <c r="CZ14" s="2"/>
      <c r="DA14" s="2"/>
      <c r="DB14" s="10"/>
      <c r="DC14" s="8"/>
      <c r="DD14" s="2"/>
      <c r="DE14" s="2"/>
      <c r="DF14" s="10"/>
      <c r="DG14" s="8"/>
      <c r="DH14" s="2"/>
      <c r="DI14" s="2"/>
      <c r="DJ14" s="10"/>
      <c r="DK14" s="8"/>
      <c r="DL14" s="2"/>
      <c r="DM14" s="2"/>
      <c r="DN14" s="10"/>
      <c r="DO14" s="8"/>
      <c r="DP14" s="2"/>
      <c r="DQ14" s="2"/>
      <c r="DR14" s="10"/>
      <c r="DS14" s="8"/>
      <c r="DT14" s="2"/>
      <c r="DU14" s="2"/>
      <c r="DV14" s="10"/>
      <c r="DW14" s="8"/>
      <c r="DX14" s="2"/>
      <c r="DY14" s="2"/>
      <c r="DZ14" s="10"/>
      <c r="EA14" s="8"/>
      <c r="EB14" s="2"/>
      <c r="EC14" s="2"/>
      <c r="ED14" s="10"/>
      <c r="EE14" s="8"/>
      <c r="EF14" s="2"/>
    </row>
    <row r="15" spans="1:136" ht="23.4" thickBot="1" x14ac:dyDescent="0.3">
      <c r="A15" s="2"/>
      <c r="B15" s="12"/>
      <c r="C15" s="8"/>
      <c r="D15" s="2"/>
      <c r="E15" s="14"/>
      <c r="F15" s="2"/>
      <c r="G15" s="10"/>
      <c r="H15" s="8"/>
      <c r="I15" s="2"/>
      <c r="J15" s="14"/>
      <c r="K15" s="2" t="s">
        <v>102</v>
      </c>
      <c r="L15" s="10">
        <v>250000000000</v>
      </c>
      <c r="M15" s="8">
        <v>3000000000</v>
      </c>
      <c r="N15" s="2" t="s">
        <v>105</v>
      </c>
      <c r="O15" s="14"/>
      <c r="P15" s="2"/>
      <c r="Q15" s="10"/>
      <c r="R15" s="8"/>
      <c r="S15" s="2"/>
      <c r="T15" s="14"/>
      <c r="U15" s="2">
        <v>32</v>
      </c>
      <c r="V15" s="10">
        <v>440000000</v>
      </c>
      <c r="W15" s="8"/>
      <c r="X15" s="2"/>
      <c r="Y15" s="14"/>
      <c r="Z15" s="2"/>
      <c r="AA15" s="10"/>
      <c r="AB15" s="8"/>
      <c r="AC15" s="2"/>
      <c r="AD15" s="14"/>
      <c r="AE15" s="2" t="s">
        <v>136</v>
      </c>
      <c r="AF15" s="10">
        <v>2000000000</v>
      </c>
      <c r="AG15" s="10">
        <v>2000000000</v>
      </c>
      <c r="AH15" s="2" t="s">
        <v>137</v>
      </c>
      <c r="AI15" s="14"/>
      <c r="AJ15" s="2" t="s">
        <v>144</v>
      </c>
      <c r="AK15" s="10">
        <v>150000000</v>
      </c>
      <c r="AL15" s="8"/>
      <c r="AM15" s="2"/>
      <c r="AN15" s="14"/>
      <c r="AO15" s="2"/>
      <c r="AP15" s="10"/>
      <c r="AQ15" s="8">
        <v>2000000000</v>
      </c>
      <c r="AR15" s="2">
        <v>39</v>
      </c>
      <c r="AS15" s="14"/>
      <c r="AT15" s="2"/>
      <c r="AU15" s="10"/>
      <c r="AV15" s="8"/>
      <c r="AW15" s="2"/>
      <c r="AX15" s="14"/>
      <c r="AY15" s="2" t="s">
        <v>143</v>
      </c>
      <c r="AZ15" s="10">
        <v>150000000</v>
      </c>
      <c r="BA15" s="8"/>
      <c r="BB15" s="2"/>
      <c r="BC15" s="14"/>
      <c r="BD15" s="2"/>
      <c r="BE15" s="10"/>
      <c r="BF15" s="8">
        <v>150000000</v>
      </c>
      <c r="BG15" s="2" t="s">
        <v>143</v>
      </c>
      <c r="BH15" s="14"/>
      <c r="BI15" s="2"/>
      <c r="BJ15" s="10"/>
      <c r="BK15" s="8"/>
      <c r="BL15" s="2"/>
      <c r="BM15" s="14"/>
      <c r="BN15" s="2"/>
      <c r="BO15" s="10"/>
      <c r="BP15" s="8"/>
      <c r="BQ15" s="2"/>
      <c r="BR15" s="14"/>
      <c r="BS15" s="2"/>
      <c r="BT15" s="10"/>
      <c r="BU15" s="8"/>
      <c r="BV15" s="2"/>
      <c r="BW15" s="14"/>
      <c r="BX15" s="2"/>
      <c r="BY15" s="10"/>
      <c r="BZ15" s="8"/>
      <c r="CA15" s="2"/>
      <c r="CB15" s="14"/>
      <c r="CC15" s="2"/>
      <c r="CD15" s="10"/>
      <c r="CE15" s="8"/>
      <c r="CF15" s="2"/>
      <c r="CG15" s="14"/>
      <c r="CH15" s="2"/>
      <c r="CI15" s="10"/>
      <c r="CJ15" s="8">
        <v>8000000000</v>
      </c>
      <c r="CK15" s="2" t="s">
        <v>113</v>
      </c>
      <c r="CL15" s="14"/>
      <c r="CM15" s="2"/>
      <c r="CN15" s="10"/>
      <c r="CO15" s="8"/>
      <c r="CP15" s="2"/>
      <c r="CQ15" s="14"/>
      <c r="CR15" s="2"/>
      <c r="CS15" s="10"/>
      <c r="CT15" s="8"/>
      <c r="CU15" s="2"/>
      <c r="CV15" s="2"/>
      <c r="CW15" s="2"/>
      <c r="CX15" s="10"/>
      <c r="CY15" s="8"/>
      <c r="CZ15" s="2"/>
      <c r="DA15" s="2"/>
      <c r="DB15" s="10"/>
      <c r="DC15" s="8"/>
      <c r="DD15" s="2"/>
      <c r="DE15" s="2"/>
      <c r="DF15" s="10"/>
      <c r="DG15" s="8"/>
      <c r="DH15" s="2"/>
      <c r="DI15" s="2"/>
      <c r="DJ15" s="10"/>
      <c r="DK15" s="8"/>
      <c r="DL15" s="2"/>
      <c r="DM15" s="2"/>
      <c r="DN15" s="10"/>
      <c r="DO15" s="8"/>
      <c r="DP15" s="2"/>
      <c r="DQ15" s="2"/>
      <c r="DR15" s="10"/>
      <c r="DS15" s="8"/>
      <c r="DT15" s="2"/>
      <c r="DU15" s="2"/>
      <c r="DV15" s="10"/>
      <c r="DW15" s="8"/>
      <c r="DX15" s="2"/>
      <c r="DY15" s="2"/>
      <c r="DZ15" s="10"/>
      <c r="EA15" s="8"/>
      <c r="EB15" s="2"/>
      <c r="EC15" s="2"/>
      <c r="ED15" s="10"/>
      <c r="EE15" s="8"/>
      <c r="EF15" s="2"/>
    </row>
    <row r="16" spans="1:136" ht="23.4" thickBot="1" x14ac:dyDescent="0.3">
      <c r="A16" s="2"/>
      <c r="B16" s="12"/>
      <c r="C16" s="8"/>
      <c r="D16" s="2"/>
      <c r="E16" s="14"/>
      <c r="F16" s="2"/>
      <c r="G16" s="10"/>
      <c r="H16" s="8"/>
      <c r="I16" s="2"/>
      <c r="J16" s="14"/>
      <c r="K16" s="2" t="s">
        <v>103</v>
      </c>
      <c r="L16" s="10">
        <v>7000000000</v>
      </c>
      <c r="M16" s="8">
        <v>8000000000</v>
      </c>
      <c r="N16" s="2" t="s">
        <v>113</v>
      </c>
      <c r="O16" s="14"/>
      <c r="P16" s="2"/>
      <c r="Q16" s="10"/>
      <c r="R16" s="8"/>
      <c r="S16" s="2"/>
      <c r="T16" s="14"/>
      <c r="U16" s="2">
        <v>36</v>
      </c>
      <c r="V16" s="10">
        <v>2200000000</v>
      </c>
      <c r="W16" s="8"/>
      <c r="X16" s="2"/>
      <c r="Y16" s="14"/>
      <c r="Z16" s="2"/>
      <c r="AA16" s="10"/>
      <c r="AB16" s="8"/>
      <c r="AC16" s="2"/>
      <c r="AD16" s="14"/>
      <c r="AE16" s="2" t="s">
        <v>144</v>
      </c>
      <c r="AF16" s="10">
        <v>150000000</v>
      </c>
      <c r="AG16" s="10">
        <v>150000000</v>
      </c>
      <c r="AH16" s="2" t="s">
        <v>144</v>
      </c>
      <c r="AI16" s="14"/>
      <c r="AJ16" s="2"/>
      <c r="AK16" s="10"/>
      <c r="AL16" s="8"/>
      <c r="AM16" s="2"/>
      <c r="AN16" s="14"/>
      <c r="AO16" s="2"/>
      <c r="AP16" s="10"/>
      <c r="AQ16" s="8">
        <v>2000000000</v>
      </c>
      <c r="AR16" s="2" t="s">
        <v>136</v>
      </c>
      <c r="AS16" s="14"/>
      <c r="AT16" s="2"/>
      <c r="AU16" s="10"/>
      <c r="AV16" s="8"/>
      <c r="AW16" s="2"/>
      <c r="AX16" s="14"/>
      <c r="AY16" s="2" t="s">
        <v>147</v>
      </c>
      <c r="AZ16" s="10">
        <v>140000000</v>
      </c>
      <c r="BA16" s="8"/>
      <c r="BB16" s="2"/>
      <c r="BC16" s="14"/>
      <c r="BD16" s="2"/>
      <c r="BE16" s="10"/>
      <c r="BF16" s="8">
        <v>140000000</v>
      </c>
      <c r="BG16" s="2" t="s">
        <v>148</v>
      </c>
      <c r="BH16" s="14"/>
      <c r="BI16" s="2"/>
      <c r="BJ16" s="10"/>
      <c r="BK16" s="8"/>
      <c r="BL16" s="2"/>
      <c r="BM16" s="14"/>
      <c r="BN16" s="2"/>
      <c r="BO16" s="10"/>
      <c r="BP16" s="8"/>
      <c r="BQ16" s="2"/>
      <c r="BR16" s="14"/>
      <c r="BS16" s="2"/>
      <c r="BT16" s="10"/>
      <c r="BU16" s="8"/>
      <c r="BV16" s="2"/>
      <c r="BW16" s="14"/>
      <c r="BX16" s="2"/>
      <c r="BY16" s="10"/>
      <c r="BZ16" s="8"/>
      <c r="CA16" s="2"/>
      <c r="CB16" s="14"/>
      <c r="CC16" s="2"/>
      <c r="CD16" s="10"/>
      <c r="CE16" s="8"/>
      <c r="CF16" s="2"/>
      <c r="CG16" s="14"/>
      <c r="CH16" s="2"/>
      <c r="CI16" s="10"/>
      <c r="CJ16" s="8"/>
      <c r="CK16" s="2"/>
      <c r="CL16" s="14"/>
      <c r="CM16" s="2"/>
      <c r="CN16" s="10"/>
      <c r="CO16" s="8"/>
      <c r="CP16" s="2"/>
      <c r="CQ16" s="14"/>
      <c r="CR16" s="2"/>
      <c r="CS16" s="10"/>
      <c r="CT16" s="8"/>
      <c r="CU16" s="2"/>
      <c r="CV16" s="2"/>
      <c r="CW16" s="2"/>
      <c r="CX16" s="10"/>
      <c r="CY16" s="8"/>
      <c r="CZ16" s="2"/>
      <c r="DA16" s="2"/>
      <c r="DB16" s="10"/>
      <c r="DC16" s="8"/>
      <c r="DD16" s="2"/>
      <c r="DE16" s="2"/>
      <c r="DF16" s="10"/>
      <c r="DG16" s="8"/>
      <c r="DH16" s="2"/>
      <c r="DI16" s="2"/>
      <c r="DJ16" s="10"/>
      <c r="DK16" s="8"/>
      <c r="DL16" s="2"/>
      <c r="DM16" s="2"/>
      <c r="DN16" s="10"/>
      <c r="DO16" s="8"/>
      <c r="DP16" s="2"/>
      <c r="DQ16" s="2"/>
      <c r="DR16" s="10"/>
      <c r="DS16" s="8"/>
      <c r="DT16" s="2"/>
      <c r="DU16" s="2"/>
      <c r="DV16" s="10"/>
      <c r="DW16" s="8"/>
      <c r="DX16" s="2"/>
      <c r="DY16" s="2"/>
      <c r="DZ16" s="10"/>
      <c r="EA16" s="8"/>
      <c r="EB16" s="2"/>
      <c r="EC16" s="2"/>
      <c r="ED16" s="10"/>
      <c r="EE16" s="8"/>
      <c r="EF16" s="2"/>
    </row>
    <row r="17" spans="1:136" ht="23.4" thickBot="1" x14ac:dyDescent="0.3">
      <c r="A17" s="2"/>
      <c r="B17" s="12"/>
      <c r="C17" s="8"/>
      <c r="D17" s="2"/>
      <c r="E17" s="14"/>
      <c r="F17" s="2"/>
      <c r="G17" s="10"/>
      <c r="H17" s="8"/>
      <c r="I17" s="2"/>
      <c r="J17" s="14"/>
      <c r="K17" s="2" t="s">
        <v>105</v>
      </c>
      <c r="L17" s="10">
        <v>3000000000</v>
      </c>
      <c r="M17" s="8">
        <v>66420000000</v>
      </c>
      <c r="N17" s="2" t="s">
        <v>113</v>
      </c>
      <c r="O17" s="14"/>
      <c r="P17" s="2"/>
      <c r="Q17" s="10"/>
      <c r="R17" s="8"/>
      <c r="S17" s="2"/>
      <c r="T17" s="14"/>
      <c r="U17" s="2" t="s">
        <v>133</v>
      </c>
      <c r="V17" s="10">
        <v>2000000000</v>
      </c>
      <c r="W17" s="8"/>
      <c r="X17" s="2"/>
      <c r="Y17" s="14"/>
      <c r="Z17" s="2"/>
      <c r="AA17" s="10"/>
      <c r="AB17" s="8"/>
      <c r="AC17" s="2"/>
      <c r="AD17" s="14"/>
      <c r="AE17" s="2"/>
      <c r="AF17" s="10"/>
      <c r="AG17" s="8"/>
      <c r="AH17" s="2"/>
      <c r="AI17" s="14"/>
      <c r="AJ17" s="2"/>
      <c r="AK17" s="10"/>
      <c r="AL17" s="8"/>
      <c r="AM17" s="2"/>
      <c r="AN17" s="14"/>
      <c r="AO17" s="2"/>
      <c r="AP17" s="10"/>
      <c r="AQ17" s="8">
        <v>200000000</v>
      </c>
      <c r="AR17" s="2" t="s">
        <v>138</v>
      </c>
      <c r="AS17" s="14"/>
      <c r="AT17" s="2"/>
      <c r="AU17" s="10"/>
      <c r="AV17" s="8"/>
      <c r="AW17" s="2"/>
      <c r="AX17" s="14"/>
      <c r="AY17" s="2"/>
      <c r="AZ17" s="10"/>
      <c r="BA17" s="8"/>
      <c r="BB17" s="2"/>
      <c r="BC17" s="14"/>
      <c r="BD17" s="2"/>
      <c r="BE17" s="10"/>
      <c r="BF17" s="8"/>
      <c r="BG17" s="2"/>
      <c r="BH17" s="14"/>
      <c r="BI17" s="2"/>
      <c r="BJ17" s="10"/>
      <c r="BK17" s="8"/>
      <c r="BL17" s="2"/>
      <c r="BM17" s="14"/>
      <c r="BN17" s="2"/>
      <c r="BO17" s="10"/>
      <c r="BP17" s="8"/>
      <c r="BQ17" s="2"/>
      <c r="BR17" s="14"/>
      <c r="BS17" s="2"/>
      <c r="BT17" s="10"/>
      <c r="BU17" s="8"/>
      <c r="BV17" s="2"/>
      <c r="BW17" s="14"/>
      <c r="BX17" s="2"/>
      <c r="BY17" s="10"/>
      <c r="BZ17" s="8"/>
      <c r="CA17" s="2"/>
      <c r="CB17" s="14"/>
      <c r="CC17" s="2"/>
      <c r="CD17" s="10"/>
      <c r="CE17" s="8"/>
      <c r="CF17" s="2"/>
      <c r="CG17" s="14"/>
      <c r="CH17" s="2"/>
      <c r="CI17" s="10"/>
      <c r="CJ17" s="8"/>
      <c r="CK17" s="2"/>
      <c r="CL17" s="14"/>
      <c r="CM17" s="2"/>
      <c r="CN17" s="10"/>
      <c r="CO17" s="8"/>
      <c r="CP17" s="2"/>
      <c r="CQ17" s="14"/>
      <c r="CR17" s="2"/>
      <c r="CS17" s="10"/>
      <c r="CT17" s="8"/>
      <c r="CU17" s="2"/>
      <c r="CV17" s="2"/>
      <c r="CW17" s="2"/>
      <c r="CX17" s="10"/>
      <c r="CY17" s="8"/>
      <c r="CZ17" s="2"/>
      <c r="DA17" s="2"/>
      <c r="DB17" s="10"/>
      <c r="DC17" s="8"/>
      <c r="DD17" s="2"/>
      <c r="DE17" s="2"/>
      <c r="DF17" s="10"/>
      <c r="DG17" s="8"/>
      <c r="DH17" s="2"/>
      <c r="DI17" s="2"/>
      <c r="DJ17" s="10"/>
      <c r="DK17" s="8"/>
      <c r="DL17" s="2"/>
      <c r="DM17" s="2"/>
      <c r="DN17" s="10"/>
      <c r="DO17" s="8"/>
      <c r="DP17" s="2"/>
      <c r="DQ17" s="2"/>
      <c r="DR17" s="10"/>
      <c r="DS17" s="8"/>
      <c r="DT17" s="2"/>
      <c r="DU17" s="2"/>
      <c r="DV17" s="10"/>
      <c r="DW17" s="8"/>
      <c r="DX17" s="2"/>
      <c r="DY17" s="2"/>
      <c r="DZ17" s="10"/>
      <c r="EA17" s="8"/>
      <c r="EB17" s="2"/>
      <c r="EC17" s="2"/>
      <c r="ED17" s="10"/>
      <c r="EE17" s="8"/>
      <c r="EF17" s="2"/>
    </row>
    <row r="18" spans="1:136" ht="23.4" thickBot="1" x14ac:dyDescent="0.3">
      <c r="A18" s="2"/>
      <c r="B18" s="12"/>
      <c r="C18" s="8"/>
      <c r="D18" s="2"/>
      <c r="E18" s="14"/>
      <c r="F18" s="2"/>
      <c r="G18" s="10"/>
      <c r="H18" s="8"/>
      <c r="I18" s="2"/>
      <c r="J18" s="14"/>
      <c r="K18" s="2" t="s">
        <v>113</v>
      </c>
      <c r="L18" s="10">
        <v>8000000000</v>
      </c>
      <c r="M18" s="8">
        <v>8000000000</v>
      </c>
      <c r="N18" s="2" t="s">
        <v>113</v>
      </c>
      <c r="O18" s="14"/>
      <c r="P18" s="2"/>
      <c r="Q18" s="10"/>
      <c r="R18" s="8"/>
      <c r="S18" s="2"/>
      <c r="T18" s="14"/>
      <c r="U18" s="2" t="s">
        <v>140</v>
      </c>
      <c r="V18" s="10">
        <v>350000000</v>
      </c>
      <c r="W18" s="8"/>
      <c r="X18" s="2"/>
      <c r="Y18" s="14"/>
      <c r="Z18" s="2"/>
      <c r="AA18" s="10"/>
      <c r="AB18" s="8"/>
      <c r="AC18" s="2"/>
      <c r="AD18" s="14"/>
      <c r="AE18" s="2"/>
      <c r="AF18" s="10"/>
      <c r="AG18" s="8"/>
      <c r="AH18" s="2"/>
      <c r="AI18" s="14"/>
      <c r="AJ18" s="2"/>
      <c r="AK18" s="10"/>
      <c r="AL18" s="8"/>
      <c r="AM18" s="2"/>
      <c r="AN18" s="14"/>
      <c r="AO18" s="2"/>
      <c r="AP18" s="10"/>
      <c r="AQ18" s="8">
        <v>150000000</v>
      </c>
      <c r="AR18" s="2" t="s">
        <v>144</v>
      </c>
      <c r="AS18" s="14"/>
      <c r="AT18" s="2"/>
      <c r="AU18" s="10"/>
      <c r="AV18" s="8"/>
      <c r="AW18" s="2"/>
      <c r="AX18" s="14"/>
      <c r="AY18" s="2"/>
      <c r="AZ18" s="10"/>
      <c r="BA18" s="8"/>
      <c r="BB18" s="2"/>
      <c r="BC18" s="14"/>
      <c r="BD18" s="2"/>
      <c r="BE18" s="10"/>
      <c r="BF18" s="8"/>
      <c r="BG18" s="2"/>
      <c r="BH18" s="14"/>
      <c r="BI18" s="2"/>
      <c r="BJ18" s="10"/>
      <c r="BK18" s="8"/>
      <c r="BL18" s="2"/>
      <c r="BM18" s="14"/>
      <c r="BN18" s="2"/>
      <c r="BO18" s="10"/>
      <c r="BP18" s="8"/>
      <c r="BQ18" s="2"/>
      <c r="BR18" s="14"/>
      <c r="BS18" s="2"/>
      <c r="BT18" s="10"/>
      <c r="BU18" s="8"/>
      <c r="BV18" s="2"/>
      <c r="BW18" s="14"/>
      <c r="BX18" s="2"/>
      <c r="BY18" s="10"/>
      <c r="BZ18" s="8"/>
      <c r="CA18" s="2"/>
      <c r="CB18" s="14"/>
      <c r="CC18" s="2"/>
      <c r="CD18" s="10"/>
      <c r="CE18" s="8"/>
      <c r="CF18" s="2"/>
      <c r="CG18" s="14"/>
      <c r="CH18" s="2"/>
      <c r="CI18" s="10"/>
      <c r="CJ18" s="8"/>
      <c r="CK18" s="2"/>
      <c r="CL18" s="14"/>
      <c r="CM18" s="2"/>
      <c r="CN18" s="10"/>
      <c r="CO18" s="8"/>
      <c r="CP18" s="2"/>
      <c r="CQ18" s="14"/>
      <c r="CR18" s="2"/>
      <c r="CS18" s="10"/>
      <c r="CT18" s="8"/>
      <c r="CU18" s="2"/>
      <c r="CV18" s="2"/>
      <c r="CW18" s="2"/>
      <c r="CX18" s="10"/>
      <c r="CY18" s="8"/>
      <c r="CZ18" s="2"/>
      <c r="DA18" s="2"/>
      <c r="DB18" s="10"/>
      <c r="DC18" s="8"/>
      <c r="DD18" s="2"/>
      <c r="DE18" s="2"/>
      <c r="DF18" s="10"/>
      <c r="DG18" s="8"/>
      <c r="DH18" s="2"/>
      <c r="DI18" s="2"/>
      <c r="DJ18" s="10"/>
      <c r="DK18" s="8"/>
      <c r="DL18" s="2"/>
      <c r="DM18" s="2"/>
      <c r="DN18" s="10"/>
      <c r="DO18" s="8"/>
      <c r="DP18" s="2"/>
      <c r="DQ18" s="2"/>
      <c r="DR18" s="10"/>
      <c r="DS18" s="8"/>
      <c r="DT18" s="2"/>
      <c r="DU18" s="2"/>
      <c r="DV18" s="10"/>
      <c r="DW18" s="8"/>
      <c r="DX18" s="2"/>
      <c r="DY18" s="2"/>
      <c r="DZ18" s="10"/>
      <c r="EA18" s="8"/>
      <c r="EB18" s="2"/>
      <c r="EC18" s="2"/>
      <c r="ED18" s="10"/>
      <c r="EE18" s="8"/>
      <c r="EF18" s="2"/>
    </row>
    <row r="19" spans="1:136" ht="23.4" thickBot="1" x14ac:dyDescent="0.3">
      <c r="A19" s="2"/>
      <c r="B19" s="12"/>
      <c r="C19" s="8"/>
      <c r="D19" s="2"/>
      <c r="E19" s="14"/>
      <c r="F19" s="2"/>
      <c r="G19" s="10"/>
      <c r="H19" s="8"/>
      <c r="I19" s="2"/>
      <c r="J19" s="14"/>
      <c r="K19" s="2">
        <v>31</v>
      </c>
      <c r="L19" s="10">
        <v>15000000000</v>
      </c>
      <c r="M19" s="8">
        <v>5280000000</v>
      </c>
      <c r="N19" s="2" t="s">
        <v>113</v>
      </c>
      <c r="O19" s="14"/>
      <c r="P19" s="2"/>
      <c r="Q19" s="10"/>
      <c r="R19" s="8"/>
      <c r="S19" s="2"/>
      <c r="T19" s="14"/>
      <c r="U19" s="2" t="s">
        <v>143</v>
      </c>
      <c r="V19" s="10">
        <v>150000000</v>
      </c>
      <c r="W19" s="8"/>
      <c r="X19" s="2"/>
      <c r="Y19" s="14"/>
      <c r="Z19" s="2"/>
      <c r="AA19" s="10"/>
      <c r="AB19" s="8"/>
      <c r="AC19" s="2"/>
      <c r="AD19" s="14"/>
      <c r="AE19" s="2"/>
      <c r="AF19" s="10"/>
      <c r="AG19" s="8"/>
      <c r="AH19" s="2"/>
      <c r="AI19" s="14"/>
      <c r="AJ19" s="2"/>
      <c r="AK19" s="10"/>
      <c r="AL19" s="8"/>
      <c r="AM19" s="2"/>
      <c r="AN19" s="14"/>
      <c r="AO19" s="2"/>
      <c r="AP19" s="10"/>
      <c r="AQ19" s="8"/>
      <c r="AR19" s="2"/>
      <c r="AS19" s="14"/>
      <c r="AT19" s="2"/>
      <c r="AU19" s="10"/>
      <c r="AV19" s="8"/>
      <c r="AW19" s="2"/>
      <c r="AX19" s="14"/>
      <c r="AY19" s="2"/>
      <c r="AZ19" s="10"/>
      <c r="BA19" s="8"/>
      <c r="BB19" s="2"/>
      <c r="BC19" s="14"/>
      <c r="BD19" s="2"/>
      <c r="BE19" s="10"/>
      <c r="BF19" s="8"/>
      <c r="BG19" s="2"/>
      <c r="BH19" s="14"/>
      <c r="BI19" s="2"/>
      <c r="BJ19" s="10"/>
      <c r="BK19" s="8"/>
      <c r="BL19" s="2"/>
      <c r="BM19" s="14"/>
      <c r="BN19" s="2"/>
      <c r="BO19" s="10"/>
      <c r="BP19" s="8"/>
      <c r="BQ19" s="2"/>
      <c r="BR19" s="14"/>
      <c r="BS19" s="2"/>
      <c r="BT19" s="10"/>
      <c r="BU19" s="8"/>
      <c r="BV19" s="2"/>
      <c r="BW19" s="14"/>
      <c r="BX19" s="2"/>
      <c r="BY19" s="10"/>
      <c r="BZ19" s="8"/>
      <c r="CA19" s="2"/>
      <c r="CB19" s="14"/>
      <c r="CC19" s="2"/>
      <c r="CD19" s="10"/>
      <c r="CE19" s="8"/>
      <c r="CF19" s="2"/>
      <c r="CG19" s="14"/>
      <c r="CH19" s="2"/>
      <c r="CI19" s="10"/>
      <c r="CJ19" s="8"/>
      <c r="CK19" s="2"/>
      <c r="CL19" s="14"/>
      <c r="CM19" s="2"/>
      <c r="CN19" s="10"/>
      <c r="CO19" s="8"/>
      <c r="CP19" s="2"/>
      <c r="CQ19" s="14"/>
      <c r="CR19" s="2"/>
      <c r="CS19" s="10"/>
      <c r="CT19" s="8"/>
      <c r="CU19" s="2"/>
      <c r="CV19" s="2"/>
      <c r="CW19" s="2"/>
      <c r="CX19" s="10"/>
      <c r="CY19" s="8"/>
      <c r="CZ19" s="2"/>
      <c r="DA19" s="2"/>
      <c r="DB19" s="10"/>
      <c r="DC19" s="8"/>
      <c r="DD19" s="2"/>
      <c r="DE19" s="2"/>
      <c r="DF19" s="10"/>
      <c r="DG19" s="8"/>
      <c r="DH19" s="2"/>
      <c r="DI19" s="2"/>
      <c r="DJ19" s="10"/>
      <c r="DK19" s="8"/>
      <c r="DL19" s="2"/>
      <c r="DM19" s="2"/>
      <c r="DN19" s="10"/>
      <c r="DO19" s="8"/>
      <c r="DP19" s="2"/>
      <c r="DQ19" s="2"/>
      <c r="DR19" s="10"/>
      <c r="DS19" s="8"/>
      <c r="DT19" s="2"/>
      <c r="DU19" s="2"/>
      <c r="DV19" s="10"/>
      <c r="DW19" s="8"/>
      <c r="DX19" s="2"/>
      <c r="DY19" s="2"/>
      <c r="DZ19" s="10"/>
      <c r="EA19" s="8"/>
      <c r="EB19" s="2"/>
      <c r="EC19" s="2"/>
      <c r="ED19" s="10"/>
      <c r="EE19" s="8"/>
      <c r="EF19" s="2"/>
    </row>
    <row r="20" spans="1:136" ht="23.4" thickBot="1" x14ac:dyDescent="0.3">
      <c r="A20" s="2"/>
      <c r="B20" s="12"/>
      <c r="C20" s="8"/>
      <c r="D20" s="2"/>
      <c r="E20" s="14"/>
      <c r="F20" s="2"/>
      <c r="G20" s="10"/>
      <c r="H20" s="8"/>
      <c r="I20" s="2"/>
      <c r="J20" s="14"/>
      <c r="K20" s="2">
        <v>34</v>
      </c>
      <c r="L20" s="10">
        <v>130000000</v>
      </c>
      <c r="M20" s="8">
        <v>22000000000</v>
      </c>
      <c r="N20" s="2">
        <v>29</v>
      </c>
      <c r="O20" s="14"/>
      <c r="P20" s="2"/>
      <c r="Q20" s="10"/>
      <c r="R20" s="8"/>
      <c r="S20" s="2"/>
      <c r="T20" s="14"/>
      <c r="U20" s="2" t="s">
        <v>147</v>
      </c>
      <c r="V20" s="10">
        <v>140000000</v>
      </c>
      <c r="W20" s="8"/>
      <c r="X20" s="2"/>
      <c r="Y20" s="14"/>
      <c r="Z20" s="2"/>
      <c r="AA20" s="10"/>
      <c r="AB20" s="8"/>
      <c r="AC20" s="2"/>
      <c r="AD20" s="14"/>
      <c r="AE20" s="2"/>
      <c r="AF20" s="10"/>
      <c r="AG20" s="8"/>
      <c r="AH20" s="2"/>
      <c r="AI20" s="14"/>
      <c r="AJ20" s="2"/>
      <c r="AK20" s="10"/>
      <c r="AL20" s="8"/>
      <c r="AM20" s="2"/>
      <c r="AN20" s="14"/>
      <c r="AO20" s="2"/>
      <c r="AP20" s="10"/>
      <c r="AQ20" s="8"/>
      <c r="AR20" s="2"/>
      <c r="AS20" s="14"/>
      <c r="AT20" s="2"/>
      <c r="AU20" s="10"/>
      <c r="AV20" s="8"/>
      <c r="AW20" s="2"/>
      <c r="AX20" s="14"/>
      <c r="AY20" s="2"/>
      <c r="AZ20" s="10"/>
      <c r="BA20" s="8"/>
      <c r="BB20" s="2"/>
      <c r="BC20" s="14"/>
      <c r="BD20" s="2"/>
      <c r="BE20" s="10"/>
      <c r="BF20" s="8"/>
      <c r="BG20" s="2"/>
      <c r="BH20" s="14"/>
      <c r="BI20" s="2"/>
      <c r="BJ20" s="10"/>
      <c r="BK20" s="8"/>
      <c r="BL20" s="2"/>
      <c r="BM20" s="14"/>
      <c r="BN20" s="2"/>
      <c r="BO20" s="10"/>
      <c r="BP20" s="8"/>
      <c r="BQ20" s="2"/>
      <c r="BR20" s="14"/>
      <c r="BS20" s="2"/>
      <c r="BT20" s="10"/>
      <c r="BU20" s="8"/>
      <c r="BV20" s="2"/>
      <c r="BW20" s="14"/>
      <c r="BX20" s="2"/>
      <c r="BY20" s="10"/>
      <c r="BZ20" s="8"/>
      <c r="CA20" s="2"/>
      <c r="CB20" s="14"/>
      <c r="CC20" s="2"/>
      <c r="CD20" s="10"/>
      <c r="CE20" s="8"/>
      <c r="CF20" s="2"/>
      <c r="CG20" s="14"/>
      <c r="CH20" s="2"/>
      <c r="CI20" s="10"/>
      <c r="CJ20" s="8"/>
      <c r="CK20" s="2"/>
      <c r="CL20" s="14"/>
      <c r="CM20" s="2"/>
      <c r="CN20" s="10"/>
      <c r="CO20" s="8"/>
      <c r="CP20" s="2"/>
      <c r="CQ20" s="14"/>
      <c r="CR20" s="2"/>
      <c r="CS20" s="10"/>
      <c r="CT20" s="8"/>
      <c r="CU20" s="2"/>
      <c r="CV20" s="2"/>
      <c r="CW20" s="2"/>
      <c r="CX20" s="10"/>
      <c r="CY20" s="8"/>
      <c r="CZ20" s="2"/>
      <c r="DA20" s="2"/>
      <c r="DB20" s="10"/>
      <c r="DC20" s="8"/>
      <c r="DD20" s="2"/>
      <c r="DE20" s="2"/>
      <c r="DF20" s="10"/>
      <c r="DG20" s="8"/>
      <c r="DH20" s="2"/>
      <c r="DI20" s="2"/>
      <c r="DJ20" s="10"/>
      <c r="DK20" s="8"/>
      <c r="DL20" s="2"/>
      <c r="DM20" s="2"/>
      <c r="DN20" s="10"/>
      <c r="DO20" s="8"/>
      <c r="DP20" s="2"/>
      <c r="DQ20" s="2"/>
      <c r="DR20" s="10"/>
      <c r="DS20" s="8"/>
      <c r="DT20" s="2"/>
      <c r="DU20" s="2"/>
      <c r="DV20" s="10"/>
      <c r="DW20" s="8"/>
      <c r="DX20" s="2"/>
      <c r="DY20" s="2"/>
      <c r="DZ20" s="10"/>
      <c r="EA20" s="8"/>
      <c r="EB20" s="2"/>
      <c r="EC20" s="2"/>
      <c r="ED20" s="10"/>
      <c r="EE20" s="8"/>
      <c r="EF20" s="2"/>
    </row>
    <row r="21" spans="1:136" ht="23.4" thickBot="1" x14ac:dyDescent="0.3">
      <c r="A21" s="2"/>
      <c r="B21" s="12"/>
      <c r="C21" s="8"/>
      <c r="D21" s="2"/>
      <c r="E21" s="14"/>
      <c r="F21" s="2"/>
      <c r="G21" s="10"/>
      <c r="H21" s="8"/>
      <c r="I21" s="2"/>
      <c r="J21" s="14"/>
      <c r="K21" s="2">
        <v>40</v>
      </c>
      <c r="L21" s="10">
        <v>1500000000</v>
      </c>
      <c r="M21" s="8">
        <v>15000000000</v>
      </c>
      <c r="N21" s="2">
        <v>31</v>
      </c>
      <c r="O21" s="14"/>
      <c r="P21" s="2"/>
      <c r="Q21" s="10"/>
      <c r="R21" s="8"/>
      <c r="S21" s="2"/>
      <c r="T21" s="14"/>
      <c r="U21" s="2">
        <v>51</v>
      </c>
      <c r="V21" s="10">
        <v>24000000000</v>
      </c>
      <c r="W21" s="8"/>
      <c r="X21" s="2"/>
      <c r="Y21" s="14"/>
      <c r="Z21" s="2"/>
      <c r="AA21" s="10"/>
      <c r="AB21" s="8"/>
      <c r="AC21" s="2"/>
      <c r="AD21" s="14"/>
      <c r="AE21" s="2"/>
      <c r="AF21" s="10"/>
      <c r="AG21" s="8"/>
      <c r="AH21" s="2"/>
      <c r="AI21" s="14"/>
      <c r="AJ21" s="2"/>
      <c r="AK21" s="10"/>
      <c r="AL21" s="8"/>
      <c r="AM21" s="2"/>
      <c r="AN21" s="14"/>
      <c r="AO21" s="2"/>
      <c r="AP21" s="10"/>
      <c r="AQ21" s="8"/>
      <c r="AR21" s="2"/>
      <c r="AS21" s="14"/>
      <c r="AT21" s="2"/>
      <c r="AU21" s="10"/>
      <c r="AV21" s="8"/>
      <c r="AW21" s="2"/>
      <c r="AX21" s="14"/>
      <c r="AY21" s="2"/>
      <c r="AZ21" s="10"/>
      <c r="BA21" s="8"/>
      <c r="BB21" s="2"/>
      <c r="BC21" s="14"/>
      <c r="BD21" s="2"/>
      <c r="BE21" s="10"/>
      <c r="BF21" s="8"/>
      <c r="BG21" s="2"/>
      <c r="BH21" s="14"/>
      <c r="BI21" s="2"/>
      <c r="BJ21" s="10"/>
      <c r="BK21" s="8"/>
      <c r="BL21" s="2"/>
      <c r="BM21" s="14"/>
      <c r="BN21" s="2"/>
      <c r="BO21" s="10"/>
      <c r="BP21" s="8"/>
      <c r="BQ21" s="2"/>
      <c r="BR21" s="14"/>
      <c r="BS21" s="2"/>
      <c r="BT21" s="10"/>
      <c r="BU21" s="8"/>
      <c r="BV21" s="2"/>
      <c r="BW21" s="14"/>
      <c r="BX21" s="2"/>
      <c r="BY21" s="10"/>
      <c r="BZ21" s="8"/>
      <c r="CA21" s="2"/>
      <c r="CB21" s="14"/>
      <c r="CC21" s="2"/>
      <c r="CD21" s="10"/>
      <c r="CE21" s="8"/>
      <c r="CF21" s="2"/>
      <c r="CG21" s="14"/>
      <c r="CH21" s="2"/>
      <c r="CI21" s="10"/>
      <c r="CJ21" s="8"/>
      <c r="CK21" s="2"/>
      <c r="CL21" s="14"/>
      <c r="CM21" s="2"/>
      <c r="CN21" s="10"/>
      <c r="CO21" s="8"/>
      <c r="CP21" s="2"/>
      <c r="CQ21" s="14"/>
      <c r="CR21" s="2"/>
      <c r="CS21" s="10"/>
      <c r="CT21" s="8"/>
      <c r="CU21" s="2"/>
      <c r="CV21" s="2"/>
      <c r="CW21" s="2"/>
      <c r="CX21" s="10"/>
      <c r="CY21" s="8"/>
      <c r="CZ21" s="2"/>
      <c r="DA21" s="2"/>
      <c r="DB21" s="10"/>
      <c r="DC21" s="8"/>
      <c r="DD21" s="2"/>
      <c r="DE21" s="2"/>
      <c r="DF21" s="10"/>
      <c r="DG21" s="8"/>
      <c r="DH21" s="2"/>
      <c r="DI21" s="2"/>
      <c r="DJ21" s="10"/>
      <c r="DK21" s="8"/>
      <c r="DL21" s="2"/>
      <c r="DM21" s="2"/>
      <c r="DN21" s="10"/>
      <c r="DO21" s="8"/>
      <c r="DP21" s="2"/>
      <c r="DQ21" s="2"/>
      <c r="DR21" s="10"/>
      <c r="DS21" s="8"/>
      <c r="DT21" s="2"/>
      <c r="DU21" s="2"/>
      <c r="DV21" s="10"/>
      <c r="DW21" s="8"/>
      <c r="DX21" s="2"/>
      <c r="DY21" s="2"/>
      <c r="DZ21" s="10"/>
      <c r="EA21" s="8"/>
      <c r="EB21" s="2"/>
      <c r="EC21" s="2"/>
      <c r="ED21" s="10"/>
      <c r="EE21" s="8"/>
      <c r="EF21" s="2"/>
    </row>
    <row r="22" spans="1:136" ht="23.4" thickBot="1" x14ac:dyDescent="0.3">
      <c r="A22" s="2"/>
      <c r="B22" s="12"/>
      <c r="C22" s="8"/>
      <c r="D22" s="2"/>
      <c r="E22" s="14"/>
      <c r="F22" s="2"/>
      <c r="G22" s="10"/>
      <c r="H22" s="8"/>
      <c r="I22" s="2"/>
      <c r="J22" s="14"/>
      <c r="K22" s="2"/>
      <c r="L22" s="10"/>
      <c r="M22" s="8">
        <v>500000000</v>
      </c>
      <c r="N22" s="2">
        <v>32</v>
      </c>
      <c r="O22" s="14"/>
      <c r="P22" s="2"/>
      <c r="Q22" s="10"/>
      <c r="R22" s="8"/>
      <c r="S22" s="2"/>
      <c r="T22" s="14"/>
      <c r="U22" s="2"/>
      <c r="V22" s="10"/>
      <c r="W22" s="8"/>
      <c r="X22" s="2"/>
      <c r="Y22" s="14"/>
      <c r="Z22" s="2"/>
      <c r="AA22" s="10"/>
      <c r="AB22" s="8"/>
      <c r="AC22" s="2"/>
      <c r="AD22" s="14"/>
      <c r="AE22" s="2"/>
      <c r="AF22" s="10"/>
      <c r="AG22" s="8"/>
      <c r="AH22" s="2"/>
      <c r="AI22" s="14"/>
      <c r="AJ22" s="2"/>
      <c r="AK22" s="10"/>
      <c r="AL22" s="8"/>
      <c r="AM22" s="2"/>
      <c r="AN22" s="14"/>
      <c r="AO22" s="2"/>
      <c r="AP22" s="10"/>
      <c r="AQ22" s="8"/>
      <c r="AR22" s="2"/>
      <c r="AS22" s="14"/>
      <c r="AT22" s="2"/>
      <c r="AU22" s="10"/>
      <c r="AV22" s="8"/>
      <c r="AW22" s="2"/>
      <c r="AX22" s="14"/>
      <c r="AY22" s="2"/>
      <c r="AZ22" s="10"/>
      <c r="BA22" s="8"/>
      <c r="BB22" s="2"/>
      <c r="BC22" s="14"/>
      <c r="BD22" s="2"/>
      <c r="BE22" s="10"/>
      <c r="BF22" s="8"/>
      <c r="BG22" s="2"/>
      <c r="BH22" s="14"/>
      <c r="BI22" s="2"/>
      <c r="BJ22" s="10"/>
      <c r="BK22" s="8"/>
      <c r="BL22" s="2"/>
      <c r="BM22" s="14"/>
      <c r="BN22" s="2"/>
      <c r="BO22" s="10"/>
      <c r="BP22" s="8"/>
      <c r="BQ22" s="2"/>
      <c r="BR22" s="14"/>
      <c r="BS22" s="2"/>
      <c r="BT22" s="10"/>
      <c r="BU22" s="8"/>
      <c r="BV22" s="2"/>
      <c r="BW22" s="14"/>
      <c r="BX22" s="2"/>
      <c r="BY22" s="10"/>
      <c r="BZ22" s="8"/>
      <c r="CA22" s="2"/>
      <c r="CB22" s="14"/>
      <c r="CC22" s="2"/>
      <c r="CD22" s="10"/>
      <c r="CE22" s="8"/>
      <c r="CF22" s="2"/>
      <c r="CG22" s="14"/>
      <c r="CH22" s="2"/>
      <c r="CI22" s="10"/>
      <c r="CJ22" s="8"/>
      <c r="CK22" s="2"/>
      <c r="CL22" s="14"/>
      <c r="CM22" s="2"/>
      <c r="CN22" s="10"/>
      <c r="CO22" s="8"/>
      <c r="CP22" s="2"/>
      <c r="CQ22" s="14"/>
      <c r="CR22" s="2"/>
      <c r="CS22" s="10"/>
      <c r="CT22" s="8"/>
      <c r="CU22" s="2"/>
      <c r="CV22" s="2"/>
      <c r="CW22" s="2"/>
      <c r="CX22" s="10"/>
      <c r="CY22" s="8"/>
      <c r="CZ22" s="2"/>
      <c r="DA22" s="2"/>
      <c r="DB22" s="10"/>
      <c r="DC22" s="8"/>
      <c r="DD22" s="2"/>
      <c r="DE22" s="2"/>
      <c r="DF22" s="10"/>
      <c r="DG22" s="8"/>
      <c r="DH22" s="2"/>
      <c r="DI22" s="2"/>
      <c r="DJ22" s="10"/>
      <c r="DK22" s="8"/>
      <c r="DL22" s="2"/>
      <c r="DM22" s="2"/>
      <c r="DN22" s="10"/>
      <c r="DO22" s="8"/>
      <c r="DP22" s="2"/>
      <c r="DQ22" s="2"/>
      <c r="DR22" s="10"/>
      <c r="DS22" s="8"/>
      <c r="DT22" s="2"/>
      <c r="DU22" s="2"/>
      <c r="DV22" s="10"/>
      <c r="DW22" s="8"/>
      <c r="DX22" s="2"/>
      <c r="DY22" s="2"/>
      <c r="DZ22" s="10"/>
      <c r="EA22" s="8"/>
      <c r="EB22" s="2"/>
      <c r="EC22" s="2"/>
      <c r="ED22" s="10"/>
      <c r="EE22" s="8"/>
      <c r="EF22" s="2"/>
    </row>
    <row r="23" spans="1:136" ht="23.4" thickBot="1" x14ac:dyDescent="0.3">
      <c r="A23" s="2"/>
      <c r="B23" s="12"/>
      <c r="C23" s="8"/>
      <c r="D23" s="2"/>
      <c r="E23" s="14"/>
      <c r="F23" s="2"/>
      <c r="G23" s="10"/>
      <c r="H23" s="8"/>
      <c r="I23" s="2"/>
      <c r="J23" s="14"/>
      <c r="K23" s="2"/>
      <c r="L23" s="10"/>
      <c r="M23" s="8">
        <v>100000000</v>
      </c>
      <c r="N23" s="2">
        <v>34</v>
      </c>
      <c r="O23" s="14"/>
      <c r="P23" s="2"/>
      <c r="Q23" s="10"/>
      <c r="R23" s="8"/>
      <c r="S23" s="2"/>
      <c r="T23" s="14"/>
      <c r="U23" s="2"/>
      <c r="V23" s="10"/>
      <c r="W23" s="8"/>
      <c r="X23" s="2"/>
      <c r="Y23" s="14"/>
      <c r="Z23" s="2"/>
      <c r="AA23" s="10"/>
      <c r="AB23" s="8"/>
      <c r="AC23" s="2"/>
      <c r="AD23" s="14"/>
      <c r="AE23" s="2"/>
      <c r="AF23" s="10"/>
      <c r="AG23" s="8"/>
      <c r="AH23" s="2"/>
      <c r="AI23" s="14"/>
      <c r="AJ23" s="2"/>
      <c r="AK23" s="10"/>
      <c r="AL23" s="8"/>
      <c r="AM23" s="2"/>
      <c r="AN23" s="14"/>
      <c r="AO23" s="2"/>
      <c r="AP23" s="10"/>
      <c r="AQ23" s="8"/>
      <c r="AR23" s="2"/>
      <c r="AS23" s="14"/>
      <c r="AT23" s="2"/>
      <c r="AU23" s="10"/>
      <c r="AV23" s="8"/>
      <c r="AW23" s="2"/>
      <c r="AX23" s="14"/>
      <c r="AY23" s="2"/>
      <c r="AZ23" s="10"/>
      <c r="BA23" s="8"/>
      <c r="BB23" s="2"/>
      <c r="BC23" s="14"/>
      <c r="BD23" s="2"/>
      <c r="BE23" s="10"/>
      <c r="BF23" s="8"/>
      <c r="BG23" s="2"/>
      <c r="BH23" s="14"/>
      <c r="BI23" s="2"/>
      <c r="BJ23" s="10"/>
      <c r="BK23" s="8"/>
      <c r="BL23" s="2"/>
      <c r="BM23" s="14"/>
      <c r="BN23" s="2"/>
      <c r="BO23" s="10"/>
      <c r="BP23" s="8"/>
      <c r="BQ23" s="2"/>
      <c r="BR23" s="14"/>
      <c r="BS23" s="2"/>
      <c r="BT23" s="10"/>
      <c r="BU23" s="8"/>
      <c r="BV23" s="2"/>
      <c r="BW23" s="14"/>
      <c r="BX23" s="2"/>
      <c r="BY23" s="10"/>
      <c r="BZ23" s="8"/>
      <c r="CA23" s="2"/>
      <c r="CB23" s="14"/>
      <c r="CC23" s="2"/>
      <c r="CD23" s="10"/>
      <c r="CE23" s="8"/>
      <c r="CF23" s="2"/>
      <c r="CG23" s="14"/>
      <c r="CH23" s="2"/>
      <c r="CI23" s="10"/>
      <c r="CJ23" s="8"/>
      <c r="CK23" s="2"/>
      <c r="CL23" s="14"/>
      <c r="CM23" s="2"/>
      <c r="CN23" s="10"/>
      <c r="CO23" s="8"/>
      <c r="CP23" s="2"/>
      <c r="CQ23" s="14"/>
      <c r="CR23" s="2"/>
      <c r="CS23" s="10"/>
      <c r="CT23" s="8"/>
      <c r="CU23" s="2"/>
      <c r="CV23" s="2"/>
      <c r="CW23" s="2"/>
      <c r="CX23" s="10"/>
      <c r="CY23" s="8"/>
      <c r="CZ23" s="2"/>
      <c r="DA23" s="2"/>
      <c r="DB23" s="10"/>
      <c r="DC23" s="8"/>
      <c r="DD23" s="2"/>
      <c r="DE23" s="2"/>
      <c r="DF23" s="10"/>
      <c r="DG23" s="8"/>
      <c r="DH23" s="2"/>
      <c r="DI23" s="2"/>
      <c r="DJ23" s="10"/>
      <c r="DK23" s="8"/>
      <c r="DL23" s="2"/>
      <c r="DM23" s="2"/>
      <c r="DN23" s="10"/>
      <c r="DO23" s="8"/>
      <c r="DP23" s="2"/>
      <c r="DQ23" s="2"/>
      <c r="DR23" s="10"/>
      <c r="DS23" s="8"/>
      <c r="DT23" s="2"/>
      <c r="DU23" s="2"/>
      <c r="DV23" s="10"/>
      <c r="DW23" s="8"/>
      <c r="DX23" s="2"/>
      <c r="DY23" s="2"/>
      <c r="DZ23" s="10"/>
      <c r="EA23" s="8"/>
      <c r="EB23" s="2"/>
      <c r="EC23" s="2"/>
      <c r="ED23" s="10"/>
      <c r="EE23" s="8"/>
      <c r="EF23" s="2"/>
    </row>
    <row r="24" spans="1:136" ht="23.4" thickBot="1" x14ac:dyDescent="0.3">
      <c r="A24" s="2"/>
      <c r="B24" s="12"/>
      <c r="C24" s="8"/>
      <c r="D24" s="2"/>
      <c r="E24" s="14"/>
      <c r="F24" s="2"/>
      <c r="G24" s="10"/>
      <c r="H24" s="8"/>
      <c r="I24" s="2"/>
      <c r="J24" s="14"/>
      <c r="K24" s="2"/>
      <c r="L24" s="10"/>
      <c r="M24" s="8">
        <v>5000000000</v>
      </c>
      <c r="N24" s="2">
        <v>35</v>
      </c>
      <c r="O24" s="14"/>
      <c r="P24" s="2"/>
      <c r="Q24" s="10"/>
      <c r="R24" s="8"/>
      <c r="S24" s="2"/>
      <c r="T24" s="14"/>
      <c r="U24" s="2"/>
      <c r="V24" s="10"/>
      <c r="W24" s="8"/>
      <c r="X24" s="2"/>
      <c r="Y24" s="14"/>
      <c r="Z24" s="2"/>
      <c r="AA24" s="10"/>
      <c r="AB24" s="8"/>
      <c r="AC24" s="2"/>
      <c r="AD24" s="14"/>
      <c r="AE24" s="2"/>
      <c r="AF24" s="10"/>
      <c r="AG24" s="8"/>
      <c r="AH24" s="2"/>
      <c r="AI24" s="14"/>
      <c r="AJ24" s="2"/>
      <c r="AK24" s="10"/>
      <c r="AL24" s="8"/>
      <c r="AM24" s="2"/>
      <c r="AN24" s="14"/>
      <c r="AO24" s="2"/>
      <c r="AP24" s="10"/>
      <c r="AQ24" s="8"/>
      <c r="AR24" s="2"/>
      <c r="AS24" s="14"/>
      <c r="AT24" s="2"/>
      <c r="AU24" s="10"/>
      <c r="AV24" s="8"/>
      <c r="AW24" s="2"/>
      <c r="AX24" s="14"/>
      <c r="AY24" s="2"/>
      <c r="AZ24" s="10"/>
      <c r="BA24" s="8"/>
      <c r="BB24" s="2"/>
      <c r="BC24" s="14"/>
      <c r="BD24" s="2"/>
      <c r="BE24" s="10"/>
      <c r="BF24" s="8"/>
      <c r="BG24" s="2"/>
      <c r="BH24" s="14"/>
      <c r="BI24" s="2"/>
      <c r="BJ24" s="10"/>
      <c r="BK24" s="8"/>
      <c r="BL24" s="2"/>
      <c r="BM24" s="14"/>
      <c r="BN24" s="2"/>
      <c r="BO24" s="10"/>
      <c r="BP24" s="8"/>
      <c r="BQ24" s="2"/>
      <c r="BR24" s="14"/>
      <c r="BS24" s="2"/>
      <c r="BT24" s="10"/>
      <c r="BU24" s="8"/>
      <c r="BV24" s="2"/>
      <c r="BW24" s="14"/>
      <c r="BX24" s="2"/>
      <c r="BY24" s="10"/>
      <c r="BZ24" s="8"/>
      <c r="CA24" s="2"/>
      <c r="CB24" s="14"/>
      <c r="CC24" s="2"/>
      <c r="CD24" s="10"/>
      <c r="CE24" s="8"/>
      <c r="CF24" s="2"/>
      <c r="CG24" s="14"/>
      <c r="CH24" s="2"/>
      <c r="CI24" s="10"/>
      <c r="CJ24" s="8"/>
      <c r="CK24" s="2"/>
      <c r="CL24" s="14"/>
      <c r="CM24" s="2"/>
      <c r="CN24" s="10"/>
      <c r="CO24" s="8"/>
      <c r="CP24" s="2"/>
      <c r="CQ24" s="14"/>
      <c r="CR24" s="2"/>
      <c r="CS24" s="10"/>
      <c r="CT24" s="8"/>
      <c r="CU24" s="2"/>
      <c r="CV24" s="2"/>
      <c r="CW24" s="2"/>
      <c r="CX24" s="10"/>
      <c r="CY24" s="8"/>
      <c r="CZ24" s="2"/>
      <c r="DA24" s="2"/>
      <c r="DB24" s="10"/>
      <c r="DC24" s="8"/>
      <c r="DD24" s="2"/>
      <c r="DE24" s="2"/>
      <c r="DF24" s="10"/>
      <c r="DG24" s="8"/>
      <c r="DH24" s="2"/>
      <c r="DI24" s="2"/>
      <c r="DJ24" s="10"/>
      <c r="DK24" s="8"/>
      <c r="DL24" s="2"/>
      <c r="DM24" s="2"/>
      <c r="DN24" s="10"/>
      <c r="DO24" s="8"/>
      <c r="DP24" s="2"/>
      <c r="DQ24" s="2"/>
      <c r="DR24" s="10"/>
      <c r="DS24" s="8"/>
      <c r="DT24" s="2"/>
      <c r="DU24" s="2"/>
      <c r="DV24" s="10"/>
      <c r="DW24" s="8"/>
      <c r="DX24" s="2"/>
      <c r="DY24" s="2"/>
      <c r="DZ24" s="10"/>
      <c r="EA24" s="8"/>
      <c r="EB24" s="2"/>
      <c r="EC24" s="2"/>
      <c r="ED24" s="10"/>
      <c r="EE24" s="8"/>
      <c r="EF24" s="2"/>
    </row>
    <row r="25" spans="1:136" ht="23.4" thickBot="1" x14ac:dyDescent="0.3">
      <c r="A25" s="2"/>
      <c r="B25" s="12"/>
      <c r="C25" s="8"/>
      <c r="D25" s="2"/>
      <c r="E25" s="14"/>
      <c r="F25" s="2"/>
      <c r="G25" s="10"/>
      <c r="H25" s="8"/>
      <c r="I25" s="2"/>
      <c r="J25" s="14"/>
      <c r="K25" s="2"/>
      <c r="L25" s="10"/>
      <c r="M25" s="8">
        <v>2000000000</v>
      </c>
      <c r="N25" s="2">
        <v>39</v>
      </c>
      <c r="O25" s="14"/>
      <c r="P25" s="2"/>
      <c r="Q25" s="10"/>
      <c r="R25" s="8"/>
      <c r="S25" s="2"/>
      <c r="T25" s="14"/>
      <c r="U25" s="2"/>
      <c r="V25" s="10"/>
      <c r="W25" s="8"/>
      <c r="X25" s="2"/>
      <c r="Y25" s="14"/>
      <c r="Z25" s="2"/>
      <c r="AA25" s="10"/>
      <c r="AB25" s="8"/>
      <c r="AC25" s="2"/>
      <c r="AD25" s="14"/>
      <c r="AE25" s="2"/>
      <c r="AF25" s="10"/>
      <c r="AG25" s="8"/>
      <c r="AH25" s="2"/>
      <c r="AI25" s="14"/>
      <c r="AJ25" s="2"/>
      <c r="AK25" s="10"/>
      <c r="AL25" s="8"/>
      <c r="AM25" s="2"/>
      <c r="AN25" s="14"/>
      <c r="AO25" s="2"/>
      <c r="AP25" s="10"/>
      <c r="AQ25" s="8"/>
      <c r="AR25" s="2"/>
      <c r="AS25" s="14"/>
      <c r="AT25" s="2"/>
      <c r="AU25" s="10"/>
      <c r="AV25" s="8"/>
      <c r="AW25" s="2"/>
      <c r="AX25" s="14"/>
      <c r="AY25" s="2"/>
      <c r="AZ25" s="10"/>
      <c r="BA25" s="8"/>
      <c r="BB25" s="2"/>
      <c r="BC25" s="14"/>
      <c r="BD25" s="2"/>
      <c r="BE25" s="10"/>
      <c r="BF25" s="8"/>
      <c r="BG25" s="2"/>
      <c r="BH25" s="14"/>
      <c r="BI25" s="2"/>
      <c r="BJ25" s="10"/>
      <c r="BK25" s="8"/>
      <c r="BL25" s="2"/>
      <c r="BM25" s="14"/>
      <c r="BN25" s="2"/>
      <c r="BO25" s="10"/>
      <c r="BP25" s="8"/>
      <c r="BQ25" s="2"/>
      <c r="BR25" s="14"/>
      <c r="BS25" s="2"/>
      <c r="BT25" s="10"/>
      <c r="BU25" s="8"/>
      <c r="BV25" s="2"/>
      <c r="BW25" s="14"/>
      <c r="BX25" s="2"/>
      <c r="BY25" s="10"/>
      <c r="BZ25" s="8"/>
      <c r="CA25" s="2"/>
      <c r="CB25" s="14"/>
      <c r="CC25" s="2"/>
      <c r="CD25" s="10"/>
      <c r="CE25" s="8"/>
      <c r="CF25" s="2"/>
      <c r="CG25" s="14"/>
      <c r="CH25" s="2"/>
      <c r="CI25" s="10"/>
      <c r="CJ25" s="8"/>
      <c r="CK25" s="2"/>
      <c r="CL25" s="14"/>
      <c r="CM25" s="2"/>
      <c r="CN25" s="10"/>
      <c r="CO25" s="8"/>
      <c r="CP25" s="2"/>
      <c r="CQ25" s="14"/>
      <c r="CR25" s="2"/>
      <c r="CS25" s="10"/>
      <c r="CT25" s="8"/>
      <c r="CU25" s="2"/>
      <c r="CV25" s="2"/>
      <c r="CW25" s="2"/>
      <c r="CX25" s="10"/>
      <c r="CY25" s="8"/>
      <c r="CZ25" s="2"/>
      <c r="DA25" s="2"/>
      <c r="DB25" s="10"/>
      <c r="DC25" s="8"/>
      <c r="DD25" s="2"/>
      <c r="DE25" s="2"/>
      <c r="DF25" s="10"/>
      <c r="DG25" s="8"/>
      <c r="DH25" s="2"/>
      <c r="DI25" s="2"/>
      <c r="DJ25" s="10"/>
      <c r="DK25" s="8"/>
      <c r="DL25" s="2"/>
      <c r="DM25" s="2"/>
      <c r="DN25" s="10"/>
      <c r="DO25" s="8"/>
      <c r="DP25" s="2"/>
      <c r="DQ25" s="2"/>
      <c r="DR25" s="10"/>
      <c r="DS25" s="8"/>
      <c r="DT25" s="2"/>
      <c r="DU25" s="2"/>
      <c r="DV25" s="10"/>
      <c r="DW25" s="8"/>
      <c r="DX25" s="2"/>
      <c r="DY25" s="2"/>
      <c r="DZ25" s="10"/>
      <c r="EA25" s="8"/>
      <c r="EB25" s="2"/>
      <c r="EC25" s="2"/>
      <c r="ED25" s="10"/>
      <c r="EE25" s="8"/>
      <c r="EF25" s="2"/>
    </row>
    <row r="26" spans="1:136" ht="23.4" thickBot="1" x14ac:dyDescent="0.3">
      <c r="A26" s="2"/>
      <c r="B26" s="12"/>
      <c r="C26" s="8"/>
      <c r="D26" s="2"/>
      <c r="E26" s="14"/>
      <c r="F26" s="2"/>
      <c r="G26" s="10"/>
      <c r="H26" s="8"/>
      <c r="I26" s="2"/>
      <c r="J26" s="14"/>
      <c r="K26" s="2"/>
      <c r="L26" s="10"/>
      <c r="M26" s="8">
        <v>2000000000</v>
      </c>
      <c r="N26" s="2" t="s">
        <v>136</v>
      </c>
      <c r="O26" s="14"/>
      <c r="P26" s="2"/>
      <c r="Q26" s="10"/>
      <c r="R26" s="8"/>
      <c r="S26" s="2"/>
      <c r="T26" s="14"/>
      <c r="U26" s="2"/>
      <c r="V26" s="10"/>
      <c r="W26" s="8"/>
      <c r="X26" s="2"/>
      <c r="Y26" s="14"/>
      <c r="Z26" s="2"/>
      <c r="AA26" s="10"/>
      <c r="AB26" s="8"/>
      <c r="AC26" s="2"/>
      <c r="AD26" s="14"/>
      <c r="AE26" s="2"/>
      <c r="AF26" s="10"/>
      <c r="AG26" s="8"/>
      <c r="AH26" s="2"/>
      <c r="AI26" s="14"/>
      <c r="AJ26" s="2"/>
      <c r="AK26" s="10"/>
      <c r="AL26" s="8"/>
      <c r="AM26" s="2"/>
      <c r="AN26" s="14"/>
      <c r="AO26" s="2"/>
      <c r="AP26" s="10"/>
      <c r="AQ26" s="8"/>
      <c r="AR26" s="2"/>
      <c r="AS26" s="14"/>
      <c r="AT26" s="2"/>
      <c r="AU26" s="10"/>
      <c r="AV26" s="8"/>
      <c r="AW26" s="2"/>
      <c r="AX26" s="14"/>
      <c r="AY26" s="2"/>
      <c r="AZ26" s="10"/>
      <c r="BA26" s="8"/>
      <c r="BB26" s="2"/>
      <c r="BC26" s="14"/>
      <c r="BD26" s="2"/>
      <c r="BE26" s="10"/>
      <c r="BF26" s="8"/>
      <c r="BG26" s="2"/>
      <c r="BH26" s="14"/>
      <c r="BI26" s="2"/>
      <c r="BJ26" s="10"/>
      <c r="BK26" s="8"/>
      <c r="BL26" s="2"/>
      <c r="BM26" s="14"/>
      <c r="BN26" s="2"/>
      <c r="BO26" s="10"/>
      <c r="BP26" s="8"/>
      <c r="BQ26" s="2"/>
      <c r="BR26" s="14"/>
      <c r="BS26" s="2"/>
      <c r="BT26" s="10"/>
      <c r="BU26" s="8"/>
      <c r="BV26" s="2"/>
      <c r="BW26" s="14"/>
      <c r="BX26" s="2"/>
      <c r="BY26" s="10"/>
      <c r="BZ26" s="8"/>
      <c r="CA26" s="2"/>
      <c r="CB26" s="14"/>
      <c r="CC26" s="2"/>
      <c r="CD26" s="10"/>
      <c r="CE26" s="8"/>
      <c r="CF26" s="2"/>
      <c r="CG26" s="14"/>
      <c r="CH26" s="2"/>
      <c r="CI26" s="10"/>
      <c r="CJ26" s="8"/>
      <c r="CK26" s="2"/>
      <c r="CL26" s="14"/>
      <c r="CM26" s="2"/>
      <c r="CN26" s="10"/>
      <c r="CO26" s="8"/>
      <c r="CP26" s="2"/>
      <c r="CQ26" s="14"/>
      <c r="CR26" s="2"/>
      <c r="CS26" s="10"/>
      <c r="CT26" s="8"/>
      <c r="CU26" s="2"/>
      <c r="CV26" s="2"/>
      <c r="CW26" s="2"/>
      <c r="CX26" s="10"/>
      <c r="CY26" s="8"/>
      <c r="CZ26" s="2"/>
      <c r="DA26" s="2"/>
      <c r="DB26" s="10"/>
      <c r="DC26" s="8"/>
      <c r="DD26" s="2"/>
      <c r="DE26" s="2"/>
      <c r="DF26" s="10"/>
      <c r="DG26" s="8"/>
      <c r="DH26" s="2"/>
      <c r="DI26" s="2"/>
      <c r="DJ26" s="10"/>
      <c r="DK26" s="8"/>
      <c r="DL26" s="2"/>
      <c r="DM26" s="2"/>
      <c r="DN26" s="10"/>
      <c r="DO26" s="8"/>
      <c r="DP26" s="2"/>
      <c r="DQ26" s="2"/>
      <c r="DR26" s="10"/>
      <c r="DS26" s="8"/>
      <c r="DT26" s="2"/>
      <c r="DU26" s="2"/>
      <c r="DV26" s="10"/>
      <c r="DW26" s="8"/>
      <c r="DX26" s="2"/>
      <c r="DY26" s="2"/>
      <c r="DZ26" s="10"/>
      <c r="EA26" s="8"/>
      <c r="EB26" s="2"/>
      <c r="EC26" s="2"/>
      <c r="ED26" s="10"/>
      <c r="EE26" s="8"/>
      <c r="EF26" s="2"/>
    </row>
    <row r="27" spans="1:136" ht="23.4" thickBot="1" x14ac:dyDescent="0.3">
      <c r="A27" s="2"/>
      <c r="B27" s="12"/>
      <c r="C27" s="8"/>
      <c r="D27" s="2"/>
      <c r="E27" s="14"/>
      <c r="F27" s="2"/>
      <c r="G27" s="10"/>
      <c r="H27" s="8"/>
      <c r="I27" s="2"/>
      <c r="J27" s="14"/>
      <c r="K27" s="2"/>
      <c r="L27" s="10"/>
      <c r="M27" s="8">
        <v>350000000</v>
      </c>
      <c r="N27" s="2" t="s">
        <v>142</v>
      </c>
      <c r="O27" s="14"/>
      <c r="P27" s="2"/>
      <c r="Q27" s="10"/>
      <c r="R27" s="8"/>
      <c r="S27" s="2"/>
      <c r="T27" s="14"/>
      <c r="U27" s="2"/>
      <c r="V27" s="10"/>
      <c r="W27" s="8"/>
      <c r="X27" s="2"/>
      <c r="Y27" s="14"/>
      <c r="Z27" s="2"/>
      <c r="AA27" s="10"/>
      <c r="AB27" s="8"/>
      <c r="AC27" s="2"/>
      <c r="AD27" s="14"/>
      <c r="AE27" s="2"/>
      <c r="AF27" s="10"/>
      <c r="AG27" s="8"/>
      <c r="AH27" s="2"/>
      <c r="AI27" s="14"/>
      <c r="AJ27" s="2"/>
      <c r="AK27" s="10"/>
      <c r="AL27" s="8"/>
      <c r="AM27" s="2"/>
      <c r="AN27" s="14"/>
      <c r="AO27" s="2"/>
      <c r="AP27" s="10"/>
      <c r="AQ27" s="8"/>
      <c r="AR27" s="2"/>
      <c r="AS27" s="14"/>
      <c r="AT27" s="2"/>
      <c r="AU27" s="10"/>
      <c r="AV27" s="8"/>
      <c r="AW27" s="2"/>
      <c r="AX27" s="14"/>
      <c r="AY27" s="2"/>
      <c r="AZ27" s="10"/>
      <c r="BA27" s="8"/>
      <c r="BB27" s="2"/>
      <c r="BC27" s="14"/>
      <c r="BD27" s="2"/>
      <c r="BE27" s="10"/>
      <c r="BF27" s="8"/>
      <c r="BG27" s="2"/>
      <c r="BH27" s="14"/>
      <c r="BI27" s="2"/>
      <c r="BJ27" s="10"/>
      <c r="BK27" s="8"/>
      <c r="BL27" s="2"/>
      <c r="BM27" s="14"/>
      <c r="BN27" s="2"/>
      <c r="BO27" s="10"/>
      <c r="BP27" s="8"/>
      <c r="BQ27" s="2"/>
      <c r="BR27" s="14"/>
      <c r="BS27" s="2"/>
      <c r="BT27" s="10"/>
      <c r="BU27" s="8"/>
      <c r="BV27" s="2"/>
      <c r="BW27" s="14"/>
      <c r="BX27" s="2"/>
      <c r="BY27" s="10"/>
      <c r="BZ27" s="8"/>
      <c r="CA27" s="2"/>
      <c r="CB27" s="14"/>
      <c r="CC27" s="2"/>
      <c r="CD27" s="10"/>
      <c r="CE27" s="8"/>
      <c r="CF27" s="2"/>
      <c r="CG27" s="14"/>
      <c r="CH27" s="2"/>
      <c r="CI27" s="10"/>
      <c r="CJ27" s="8"/>
      <c r="CK27" s="2"/>
      <c r="CL27" s="14"/>
      <c r="CM27" s="2"/>
      <c r="CN27" s="10"/>
      <c r="CO27" s="8"/>
      <c r="CP27" s="2"/>
      <c r="CQ27" s="14"/>
      <c r="CR27" s="2"/>
      <c r="CS27" s="10"/>
      <c r="CT27" s="8"/>
      <c r="CU27" s="2"/>
      <c r="CV27" s="2"/>
      <c r="CW27" s="2"/>
      <c r="CX27" s="10"/>
      <c r="CY27" s="8"/>
      <c r="CZ27" s="2"/>
      <c r="DA27" s="2"/>
      <c r="DB27" s="10"/>
      <c r="DC27" s="8"/>
      <c r="DD27" s="2"/>
      <c r="DE27" s="2"/>
      <c r="DF27" s="10"/>
      <c r="DG27" s="8"/>
      <c r="DH27" s="2"/>
      <c r="DI27" s="2"/>
      <c r="DJ27" s="10"/>
      <c r="DK27" s="8"/>
      <c r="DL27" s="2"/>
      <c r="DM27" s="2"/>
      <c r="DN27" s="10"/>
      <c r="DO27" s="8"/>
      <c r="DP27" s="2"/>
      <c r="DQ27" s="2"/>
      <c r="DR27" s="10"/>
      <c r="DS27" s="8"/>
      <c r="DT27" s="2"/>
      <c r="DU27" s="2"/>
      <c r="DV27" s="10"/>
      <c r="DW27" s="8"/>
      <c r="DX27" s="2"/>
      <c r="DY27" s="2"/>
      <c r="DZ27" s="10"/>
      <c r="EA27" s="8"/>
      <c r="EB27" s="2"/>
      <c r="EC27" s="2"/>
      <c r="ED27" s="10"/>
      <c r="EE27" s="8"/>
      <c r="EF27" s="2"/>
    </row>
    <row r="28" spans="1:136" ht="23.4" thickBot="1" x14ac:dyDescent="0.3">
      <c r="A28" s="2"/>
      <c r="B28" s="12"/>
      <c r="C28" s="8"/>
      <c r="D28" s="2"/>
      <c r="E28" s="14"/>
      <c r="F28" s="2"/>
      <c r="G28" s="10"/>
      <c r="H28" s="8"/>
      <c r="I28" s="2"/>
      <c r="J28" s="14"/>
      <c r="K28" s="2"/>
      <c r="L28" s="10"/>
      <c r="M28" s="8">
        <v>150000000</v>
      </c>
      <c r="N28" s="2" t="s">
        <v>143</v>
      </c>
      <c r="O28" s="14"/>
      <c r="P28" s="2"/>
      <c r="Q28" s="10"/>
      <c r="R28" s="8"/>
      <c r="S28" s="2"/>
      <c r="T28" s="14"/>
      <c r="U28" s="2"/>
      <c r="V28" s="10"/>
      <c r="W28" s="8"/>
      <c r="X28" s="2"/>
      <c r="Y28" s="14"/>
      <c r="Z28" s="2"/>
      <c r="AA28" s="10"/>
      <c r="AB28" s="8"/>
      <c r="AC28" s="2"/>
      <c r="AD28" s="14"/>
      <c r="AE28" s="2"/>
      <c r="AF28" s="10"/>
      <c r="AG28" s="8"/>
      <c r="AH28" s="2"/>
      <c r="AI28" s="14"/>
      <c r="AJ28" s="2"/>
      <c r="AK28" s="10"/>
      <c r="AL28" s="8"/>
      <c r="AM28" s="2"/>
      <c r="AN28" s="14"/>
      <c r="AO28" s="2"/>
      <c r="AP28" s="10"/>
      <c r="AQ28" s="8"/>
      <c r="AR28" s="2"/>
      <c r="AS28" s="14"/>
      <c r="AT28" s="2"/>
      <c r="AU28" s="10"/>
      <c r="AV28" s="8"/>
      <c r="AW28" s="2"/>
      <c r="AX28" s="14"/>
      <c r="AY28" s="2"/>
      <c r="AZ28" s="10"/>
      <c r="BA28" s="8"/>
      <c r="BB28" s="2"/>
      <c r="BC28" s="14"/>
      <c r="BD28" s="2"/>
      <c r="BE28" s="10"/>
      <c r="BF28" s="8"/>
      <c r="BG28" s="2"/>
      <c r="BH28" s="14"/>
      <c r="BI28" s="2"/>
      <c r="BJ28" s="10"/>
      <c r="BK28" s="8"/>
      <c r="BL28" s="2"/>
      <c r="BM28" s="14"/>
      <c r="BN28" s="2"/>
      <c r="BO28" s="10"/>
      <c r="BP28" s="8"/>
      <c r="BQ28" s="2"/>
      <c r="BR28" s="14"/>
      <c r="BS28" s="2"/>
      <c r="BT28" s="10"/>
      <c r="BU28" s="8"/>
      <c r="BV28" s="2"/>
      <c r="BW28" s="14"/>
      <c r="BX28" s="2"/>
      <c r="BY28" s="10"/>
      <c r="BZ28" s="8"/>
      <c r="CA28" s="2"/>
      <c r="CB28" s="14"/>
      <c r="CC28" s="2"/>
      <c r="CD28" s="10"/>
      <c r="CE28" s="8"/>
      <c r="CF28" s="2"/>
      <c r="CG28" s="14"/>
      <c r="CH28" s="2"/>
      <c r="CI28" s="10"/>
      <c r="CJ28" s="8"/>
      <c r="CK28" s="2"/>
      <c r="CL28" s="14"/>
      <c r="CM28" s="2"/>
      <c r="CN28" s="10"/>
      <c r="CO28" s="8"/>
      <c r="CP28" s="2"/>
      <c r="CQ28" s="14"/>
      <c r="CR28" s="2"/>
      <c r="CS28" s="10"/>
      <c r="CT28" s="8"/>
      <c r="CU28" s="2"/>
      <c r="CV28" s="2"/>
      <c r="CW28" s="2"/>
      <c r="CX28" s="10"/>
      <c r="CY28" s="8"/>
      <c r="CZ28" s="2"/>
      <c r="DA28" s="2"/>
      <c r="DB28" s="10"/>
      <c r="DC28" s="8"/>
      <c r="DD28" s="2"/>
      <c r="DE28" s="2"/>
      <c r="DF28" s="10"/>
      <c r="DG28" s="8"/>
      <c r="DH28" s="2"/>
      <c r="DI28" s="2"/>
      <c r="DJ28" s="10"/>
      <c r="DK28" s="8"/>
      <c r="DL28" s="2"/>
      <c r="DM28" s="2"/>
      <c r="DN28" s="10"/>
      <c r="DO28" s="8"/>
      <c r="DP28" s="2"/>
      <c r="DQ28" s="2"/>
      <c r="DR28" s="10"/>
      <c r="DS28" s="8"/>
      <c r="DT28" s="2"/>
      <c r="DU28" s="2"/>
      <c r="DV28" s="10"/>
      <c r="DW28" s="8"/>
      <c r="DX28" s="2"/>
      <c r="DY28" s="2"/>
      <c r="DZ28" s="10"/>
      <c r="EA28" s="8"/>
      <c r="EB28" s="2"/>
      <c r="EC28" s="2"/>
      <c r="ED28" s="10"/>
      <c r="EE28" s="8"/>
      <c r="EF28" s="2"/>
    </row>
    <row r="29" spans="1:136" ht="23.4" thickBot="1" x14ac:dyDescent="0.3">
      <c r="A29" s="2"/>
      <c r="B29" s="12"/>
      <c r="C29" s="8"/>
      <c r="D29" s="2"/>
      <c r="E29" s="14"/>
      <c r="F29" s="2"/>
      <c r="G29" s="10"/>
      <c r="H29" s="8"/>
      <c r="I29" s="2"/>
      <c r="J29" s="14"/>
      <c r="K29" s="2"/>
      <c r="L29" s="10"/>
      <c r="M29" s="8">
        <v>140000000</v>
      </c>
      <c r="N29" s="2" t="s">
        <v>147</v>
      </c>
      <c r="O29" s="14"/>
      <c r="P29" s="2"/>
      <c r="Q29" s="10"/>
      <c r="R29" s="8"/>
      <c r="S29" s="2"/>
      <c r="T29" s="14"/>
      <c r="U29" s="2"/>
      <c r="V29" s="10"/>
      <c r="W29" s="8"/>
      <c r="X29" s="2"/>
      <c r="Y29" s="14"/>
      <c r="Z29" s="2"/>
      <c r="AA29" s="10"/>
      <c r="AB29" s="8"/>
      <c r="AC29" s="2"/>
      <c r="AD29" s="14"/>
      <c r="AE29" s="2"/>
      <c r="AF29" s="10"/>
      <c r="AG29" s="8"/>
      <c r="AH29" s="2"/>
      <c r="AI29" s="14"/>
      <c r="AJ29" s="2"/>
      <c r="AK29" s="10"/>
      <c r="AL29" s="8"/>
      <c r="AM29" s="2"/>
      <c r="AN29" s="14"/>
      <c r="AO29" s="2"/>
      <c r="AP29" s="10"/>
      <c r="AQ29" s="8"/>
      <c r="AR29" s="2"/>
      <c r="AS29" s="14"/>
      <c r="AT29" s="2"/>
      <c r="AU29" s="10"/>
      <c r="AV29" s="8"/>
      <c r="AW29" s="2"/>
      <c r="AX29" s="14"/>
      <c r="AY29" s="2"/>
      <c r="AZ29" s="10"/>
      <c r="BA29" s="8"/>
      <c r="BB29" s="2"/>
      <c r="BC29" s="14"/>
      <c r="BD29" s="2"/>
      <c r="BE29" s="10"/>
      <c r="BF29" s="8"/>
      <c r="BG29" s="2"/>
      <c r="BH29" s="14"/>
      <c r="BI29" s="2"/>
      <c r="BJ29" s="10"/>
      <c r="BK29" s="8"/>
      <c r="BL29" s="2"/>
      <c r="BM29" s="14"/>
      <c r="BN29" s="2"/>
      <c r="BO29" s="10"/>
      <c r="BP29" s="8"/>
      <c r="BQ29" s="2"/>
      <c r="BR29" s="14"/>
      <c r="BS29" s="2"/>
      <c r="BT29" s="10"/>
      <c r="BU29" s="8"/>
      <c r="BV29" s="2"/>
      <c r="BW29" s="14"/>
      <c r="BX29" s="2"/>
      <c r="BY29" s="10"/>
      <c r="BZ29" s="8"/>
      <c r="CA29" s="2"/>
      <c r="CB29" s="14"/>
      <c r="CC29" s="2"/>
      <c r="CD29" s="10"/>
      <c r="CE29" s="8"/>
      <c r="CF29" s="2"/>
      <c r="CG29" s="14"/>
      <c r="CH29" s="2"/>
      <c r="CI29" s="10"/>
      <c r="CJ29" s="8"/>
      <c r="CK29" s="2"/>
      <c r="CL29" s="14"/>
      <c r="CM29" s="2"/>
      <c r="CN29" s="10"/>
      <c r="CO29" s="8"/>
      <c r="CP29" s="2"/>
      <c r="CQ29" s="14"/>
      <c r="CR29" s="2"/>
      <c r="CS29" s="10"/>
      <c r="CT29" s="8"/>
      <c r="CU29" s="2"/>
      <c r="CV29" s="2"/>
      <c r="CW29" s="2"/>
      <c r="CX29" s="10"/>
      <c r="CY29" s="8"/>
      <c r="CZ29" s="2"/>
      <c r="DA29" s="2"/>
      <c r="DB29" s="10"/>
      <c r="DC29" s="8"/>
      <c r="DD29" s="2"/>
      <c r="DE29" s="2"/>
      <c r="DF29" s="10"/>
      <c r="DG29" s="8"/>
      <c r="DH29" s="2"/>
      <c r="DI29" s="2"/>
      <c r="DJ29" s="10"/>
      <c r="DK29" s="8"/>
      <c r="DL29" s="2"/>
      <c r="DM29" s="2"/>
      <c r="DN29" s="10"/>
      <c r="DO29" s="8"/>
      <c r="DP29" s="2"/>
      <c r="DQ29" s="2"/>
      <c r="DR29" s="10"/>
      <c r="DS29" s="8"/>
      <c r="DT29" s="2"/>
      <c r="DU29" s="2"/>
      <c r="DV29" s="10"/>
      <c r="DW29" s="8"/>
      <c r="DX29" s="2"/>
      <c r="DY29" s="2"/>
      <c r="DZ29" s="10"/>
      <c r="EA29" s="8"/>
      <c r="EB29" s="2"/>
      <c r="EC29" s="2"/>
      <c r="ED29" s="30"/>
      <c r="EE29" s="8"/>
      <c r="EF29" s="2"/>
    </row>
    <row r="30" spans="1:136" ht="23.4" thickBot="1" x14ac:dyDescent="0.3">
      <c r="A30" s="2"/>
      <c r="B30" s="12"/>
      <c r="C30" s="8"/>
      <c r="D30" s="2"/>
      <c r="E30" s="14"/>
      <c r="F30" s="2"/>
      <c r="G30" s="10"/>
      <c r="H30" s="8"/>
      <c r="I30" s="2"/>
      <c r="J30" s="14"/>
      <c r="K30" s="2"/>
      <c r="L30" s="10"/>
      <c r="M30" s="8"/>
      <c r="N30" s="2"/>
      <c r="O30" s="14"/>
      <c r="P30" s="2"/>
      <c r="Q30" s="10"/>
      <c r="R30" s="8"/>
      <c r="S30" s="2"/>
      <c r="T30" s="14"/>
      <c r="U30" s="2"/>
      <c r="V30" s="10"/>
      <c r="W30" s="8"/>
      <c r="X30" s="2"/>
      <c r="Y30" s="14"/>
      <c r="Z30" s="2"/>
      <c r="AA30" s="10"/>
      <c r="AB30" s="8"/>
      <c r="AC30" s="2"/>
      <c r="AD30" s="14"/>
      <c r="AE30" s="2"/>
      <c r="AF30" s="10"/>
      <c r="AG30" s="8"/>
      <c r="AH30" s="2"/>
      <c r="AI30" s="14"/>
      <c r="AJ30" s="2"/>
      <c r="AK30" s="10"/>
      <c r="AL30" s="8"/>
      <c r="AM30" s="2"/>
      <c r="AN30" s="14"/>
      <c r="AO30" s="2"/>
      <c r="AP30" s="10"/>
      <c r="AQ30" s="8"/>
      <c r="AR30" s="2"/>
      <c r="AS30" s="14"/>
      <c r="AT30" s="2"/>
      <c r="AU30" s="10"/>
      <c r="AV30" s="8"/>
      <c r="AW30" s="2"/>
      <c r="AX30" s="14"/>
      <c r="AY30" s="2"/>
      <c r="AZ30" s="10"/>
      <c r="BA30" s="8"/>
      <c r="BB30" s="2"/>
      <c r="BC30" s="14"/>
      <c r="BD30" s="2"/>
      <c r="BE30" s="10"/>
      <c r="BF30" s="8"/>
      <c r="BG30" s="2"/>
      <c r="BH30" s="14"/>
      <c r="BI30" s="2"/>
      <c r="BJ30" s="10"/>
      <c r="BK30" s="8"/>
      <c r="BL30" s="2"/>
      <c r="BM30" s="14"/>
      <c r="BN30" s="2"/>
      <c r="BO30" s="10"/>
      <c r="BP30" s="8"/>
      <c r="BQ30" s="2"/>
      <c r="BR30" s="14"/>
      <c r="BS30" s="2"/>
      <c r="BT30" s="10"/>
      <c r="BU30" s="8"/>
      <c r="BV30" s="2"/>
      <c r="BW30" s="14"/>
      <c r="BX30" s="2"/>
      <c r="BY30" s="10"/>
      <c r="BZ30" s="8"/>
      <c r="CA30" s="2"/>
      <c r="CB30" s="14"/>
      <c r="CC30" s="2"/>
      <c r="CD30" s="10"/>
      <c r="CE30" s="8"/>
      <c r="CF30" s="2"/>
      <c r="CG30" s="14"/>
      <c r="CH30" s="2"/>
      <c r="CI30" s="10"/>
      <c r="CJ30" s="8"/>
      <c r="CK30" s="2"/>
      <c r="CL30" s="14"/>
      <c r="CM30" s="2"/>
      <c r="CN30" s="10"/>
      <c r="CO30" s="8"/>
      <c r="CP30" s="2"/>
      <c r="CQ30" s="14"/>
      <c r="CR30" s="2"/>
      <c r="CS30" s="10"/>
      <c r="CT30" s="8"/>
      <c r="CU30" s="2"/>
      <c r="CV30" s="2"/>
      <c r="CW30" s="2"/>
      <c r="CX30" s="10"/>
      <c r="CY30" s="8"/>
      <c r="CZ30" s="2"/>
      <c r="DA30" s="2"/>
      <c r="DB30" s="10"/>
      <c r="DC30" s="8"/>
      <c r="DD30" s="2"/>
      <c r="DE30" s="2"/>
      <c r="DF30" s="10"/>
      <c r="DG30" s="8"/>
      <c r="DH30" s="2"/>
      <c r="DI30" s="2"/>
      <c r="DJ30" s="10"/>
      <c r="DK30" s="8"/>
      <c r="DL30" s="2"/>
      <c r="DM30" s="2"/>
      <c r="DN30" s="10"/>
      <c r="DO30" s="8"/>
      <c r="DP30" s="2"/>
      <c r="DQ30" s="2"/>
      <c r="DR30" s="10"/>
      <c r="DS30" s="8"/>
      <c r="DT30" s="2"/>
      <c r="DU30" s="2"/>
      <c r="DV30" s="10"/>
      <c r="DW30" s="8"/>
      <c r="DX30" s="2"/>
      <c r="DY30" s="2"/>
      <c r="DZ30" s="10"/>
      <c r="EA30" s="8"/>
      <c r="EB30" s="2"/>
      <c r="EC30" s="2"/>
      <c r="ED30" s="30"/>
      <c r="EE30" s="8"/>
      <c r="EF30" s="2"/>
    </row>
    <row r="31" spans="1:136" ht="23.4" thickBot="1" x14ac:dyDescent="0.3">
      <c r="A31" s="2"/>
      <c r="B31" s="12"/>
      <c r="C31" s="8"/>
      <c r="D31" s="2"/>
      <c r="E31" s="14"/>
      <c r="F31" s="2"/>
      <c r="G31" s="10"/>
      <c r="H31" s="8"/>
      <c r="I31" s="2"/>
      <c r="J31" s="14"/>
      <c r="K31" s="2"/>
      <c r="L31" s="10"/>
      <c r="M31" s="8"/>
      <c r="N31" s="2"/>
      <c r="O31" s="14"/>
      <c r="P31" s="2"/>
      <c r="Q31" s="10"/>
      <c r="R31" s="8"/>
      <c r="S31" s="2"/>
      <c r="T31" s="14"/>
      <c r="U31" s="2"/>
      <c r="V31" s="10"/>
      <c r="W31" s="8"/>
      <c r="X31" s="2"/>
      <c r="Y31" s="14"/>
      <c r="Z31" s="2"/>
      <c r="AA31" s="10"/>
      <c r="AB31" s="8"/>
      <c r="AC31" s="2"/>
      <c r="AD31" s="14"/>
      <c r="AE31" s="2"/>
      <c r="AF31" s="10"/>
      <c r="AG31" s="8"/>
      <c r="AH31" s="2"/>
      <c r="AI31" s="14"/>
      <c r="AJ31" s="2"/>
      <c r="AK31" s="10"/>
      <c r="AL31" s="8"/>
      <c r="AM31" s="2"/>
      <c r="AN31" s="14"/>
      <c r="AO31" s="2"/>
      <c r="AP31" s="10"/>
      <c r="AQ31" s="8"/>
      <c r="AR31" s="2"/>
      <c r="AS31" s="14"/>
      <c r="AT31" s="2"/>
      <c r="AU31" s="10"/>
      <c r="AV31" s="8"/>
      <c r="AW31" s="2"/>
      <c r="AX31" s="14"/>
      <c r="AY31" s="2"/>
      <c r="AZ31" s="10"/>
      <c r="BA31" s="8"/>
      <c r="BB31" s="2"/>
      <c r="BC31" s="14"/>
      <c r="BD31" s="2"/>
      <c r="BE31" s="10"/>
      <c r="BF31" s="8"/>
      <c r="BG31" s="2"/>
      <c r="BH31" s="14"/>
      <c r="BI31" s="2"/>
      <c r="BJ31" s="10"/>
      <c r="BK31" s="8"/>
      <c r="BL31" s="2"/>
      <c r="BM31" s="14"/>
      <c r="BN31" s="2"/>
      <c r="BO31" s="10"/>
      <c r="BP31" s="8"/>
      <c r="BQ31" s="2"/>
      <c r="BR31" s="14"/>
      <c r="BS31" s="2"/>
      <c r="BT31" s="10"/>
      <c r="BU31" s="8"/>
      <c r="BV31" s="2"/>
      <c r="BW31" s="14"/>
      <c r="BX31" s="2"/>
      <c r="BY31" s="10"/>
      <c r="BZ31" s="8"/>
      <c r="CA31" s="2"/>
      <c r="CB31" s="14"/>
      <c r="CC31" s="2"/>
      <c r="CD31" s="10"/>
      <c r="CE31" s="8"/>
      <c r="CF31" s="2"/>
      <c r="CG31" s="14"/>
      <c r="CH31" s="2"/>
      <c r="CI31" s="10"/>
      <c r="CJ31" s="8"/>
      <c r="CK31" s="2"/>
      <c r="CL31" s="14"/>
      <c r="CM31" s="2"/>
      <c r="CN31" s="10"/>
      <c r="CO31" s="8"/>
      <c r="CP31" s="2"/>
      <c r="CQ31" s="14"/>
      <c r="CR31" s="2"/>
      <c r="CS31" s="10"/>
      <c r="CT31" s="8"/>
      <c r="CU31" s="2"/>
      <c r="CV31" s="2"/>
      <c r="CW31" s="2"/>
      <c r="CX31" s="10"/>
      <c r="CY31" s="8"/>
      <c r="CZ31" s="2"/>
      <c r="DA31" s="2"/>
      <c r="DB31" s="10"/>
      <c r="DC31" s="8"/>
      <c r="DD31" s="2"/>
      <c r="DE31" s="2"/>
      <c r="DF31" s="10"/>
      <c r="DG31" s="8"/>
      <c r="DH31" s="2"/>
      <c r="DI31" s="2"/>
      <c r="DJ31" s="10"/>
      <c r="DK31" s="8"/>
      <c r="DL31" s="2"/>
      <c r="DM31" s="2"/>
      <c r="DN31" s="10"/>
      <c r="DO31" s="8"/>
      <c r="DP31" s="2"/>
      <c r="DQ31" s="2"/>
      <c r="DR31" s="10"/>
      <c r="DS31" s="8"/>
      <c r="DT31" s="2"/>
      <c r="DU31" s="2"/>
      <c r="DV31" s="10"/>
      <c r="DW31" s="8"/>
      <c r="DX31" s="2"/>
      <c r="DY31" s="2"/>
      <c r="DZ31" s="10"/>
      <c r="EA31" s="8"/>
      <c r="EB31" s="2"/>
      <c r="EC31" s="2" t="s">
        <v>10</v>
      </c>
      <c r="ED31" s="8">
        <f>SUM(ED3:ED28)</f>
        <v>0</v>
      </c>
      <c r="EE31" s="8">
        <f>SUM(EE3:EE28)</f>
        <v>0</v>
      </c>
      <c r="EF31" s="2"/>
    </row>
    <row r="32" spans="1:136" ht="23.4" thickBot="1" x14ac:dyDescent="0.3">
      <c r="A32" s="2" t="s">
        <v>10</v>
      </c>
      <c r="B32" s="12">
        <f>SUM(B3:B31)</f>
        <v>900000000000</v>
      </c>
      <c r="C32" s="12">
        <f>SUM(C3:C31)</f>
        <v>475000000000</v>
      </c>
      <c r="D32" s="2"/>
      <c r="E32" s="14"/>
      <c r="F32" s="2" t="s">
        <v>10</v>
      </c>
      <c r="G32" s="8">
        <f>SUM(G3:G31)</f>
        <v>200000000</v>
      </c>
      <c r="H32" s="8">
        <f>SUM(H3:H31)</f>
        <v>935000000000</v>
      </c>
      <c r="I32" s="2"/>
      <c r="J32" s="14"/>
      <c r="K32" s="2" t="s">
        <v>10</v>
      </c>
      <c r="L32" s="8">
        <f>SUM(L3:L31)</f>
        <v>572930000000</v>
      </c>
      <c r="M32" s="8">
        <f>SUM(M3:M31)</f>
        <v>430840000000</v>
      </c>
      <c r="N32" s="2"/>
      <c r="O32" s="14"/>
      <c r="P32" s="2" t="s">
        <v>10</v>
      </c>
      <c r="Q32" s="8">
        <f>SUM(Q3:Q31)</f>
        <v>10000000000</v>
      </c>
      <c r="R32" s="8">
        <f>SUM(R3:R31)</f>
        <v>10000000000</v>
      </c>
      <c r="S32" s="2"/>
      <c r="T32" s="14"/>
      <c r="U32" s="2" t="s">
        <v>10</v>
      </c>
      <c r="V32" s="8">
        <f>SUM(V3:V31)</f>
        <v>893680000000</v>
      </c>
      <c r="W32" s="8">
        <f>SUM(W3:W31)</f>
        <v>432699138972</v>
      </c>
      <c r="X32" s="2"/>
      <c r="Y32" s="14"/>
      <c r="Z32" s="2" t="s">
        <v>10</v>
      </c>
      <c r="AA32" s="8">
        <f>SUM(AA3:AA31)</f>
        <v>5000000000</v>
      </c>
      <c r="AB32" s="8">
        <f>SUM(AB3:AB31)</f>
        <v>5000000000</v>
      </c>
      <c r="AC32" s="2"/>
      <c r="AD32" s="14"/>
      <c r="AE32" s="2" t="s">
        <v>10</v>
      </c>
      <c r="AF32" s="8">
        <f>SUM(AF3:AF31)</f>
        <v>382050000000</v>
      </c>
      <c r="AG32" s="8">
        <f>SUM(AG3:AG31)</f>
        <v>382050000000</v>
      </c>
      <c r="AH32" s="2"/>
      <c r="AI32" s="14"/>
      <c r="AJ32" s="2" t="s">
        <v>10</v>
      </c>
      <c r="AK32" s="8">
        <f>SUM(AK3:AK31)</f>
        <v>366930000000</v>
      </c>
      <c r="AL32" s="8">
        <f>SUM(AL3:AL31)</f>
        <v>0</v>
      </c>
      <c r="AM32" s="2"/>
      <c r="AN32" s="14"/>
      <c r="AO32" s="2" t="s">
        <v>10</v>
      </c>
      <c r="AP32" s="8">
        <f>SUM(AP3:AP31)</f>
        <v>476920000000</v>
      </c>
      <c r="AQ32" s="8">
        <f>SUM(AQ3:AQ31)</f>
        <v>384250000000</v>
      </c>
      <c r="AR32" s="2"/>
      <c r="AS32" s="14"/>
      <c r="AT32" s="2" t="s">
        <v>10</v>
      </c>
      <c r="AU32" s="8">
        <f>SUM(AU3:AU31)</f>
        <v>0</v>
      </c>
      <c r="AV32" s="8">
        <f>SUM(AV3:AV31)</f>
        <v>483000000000</v>
      </c>
      <c r="AW32" s="2"/>
      <c r="AX32" s="14"/>
      <c r="AY32" s="2" t="s">
        <v>10</v>
      </c>
      <c r="AZ32" s="8">
        <f>SUM(AZ3:AZ31)</f>
        <v>537300000000</v>
      </c>
      <c r="BA32" s="8">
        <f>SUM(BA3:BA31)</f>
        <v>450680000000</v>
      </c>
      <c r="BB32" s="2"/>
      <c r="BC32" s="14"/>
      <c r="BD32" s="2" t="s">
        <v>10</v>
      </c>
      <c r="BE32" s="8">
        <f>SUM(BE3:BE31)</f>
        <v>450680000000</v>
      </c>
      <c r="BF32" s="8">
        <f>SUM(BF3:BF31)</f>
        <v>537300000000</v>
      </c>
      <c r="BG32" s="2"/>
      <c r="BH32" s="14"/>
      <c r="BI32" s="2" t="s">
        <v>10</v>
      </c>
      <c r="BJ32" s="8">
        <f>SUM(BJ3:BJ31)</f>
        <v>41000000000</v>
      </c>
      <c r="BK32" s="8">
        <f>SUM(BK3:BK31)</f>
        <v>10500000000</v>
      </c>
      <c r="BL32" s="2"/>
      <c r="BM32" s="14"/>
      <c r="BN32" s="2" t="s">
        <v>10</v>
      </c>
      <c r="BO32" s="8">
        <f>SUM(BO3:BO31)</f>
        <v>0</v>
      </c>
      <c r="BP32" s="8">
        <f>SUM(BP3:BP31)</f>
        <v>3000000000</v>
      </c>
      <c r="BQ32" s="2"/>
      <c r="BR32" s="14"/>
      <c r="BS32" s="2" t="s">
        <v>10</v>
      </c>
      <c r="BT32" s="8">
        <f>SUM(BT3:BT31)</f>
        <v>16460000000</v>
      </c>
      <c r="BU32" s="8">
        <f>SUM(BU3:BU31)</f>
        <v>5600000000</v>
      </c>
      <c r="BV32" s="2"/>
      <c r="BW32" s="14"/>
      <c r="BX32" s="2" t="s">
        <v>10</v>
      </c>
      <c r="BY32" s="8">
        <f>SUM(BY3:BY31)</f>
        <v>500000000</v>
      </c>
      <c r="BZ32" s="8">
        <f>SUM(BZ3:BZ31)</f>
        <v>0</v>
      </c>
      <c r="CA32" s="2"/>
      <c r="CB32" s="14"/>
      <c r="CC32" s="2" t="s">
        <v>10</v>
      </c>
      <c r="CD32" s="8">
        <f>SUM(CD3:CD31)</f>
        <v>0</v>
      </c>
      <c r="CE32" s="8">
        <f>SUM(CE3:CE31)</f>
        <v>19600000000</v>
      </c>
      <c r="CF32" s="2"/>
      <c r="CG32" s="14"/>
      <c r="CH32" s="2" t="s">
        <v>10</v>
      </c>
      <c r="CI32" s="8">
        <f>SUM(CI3:CI31)</f>
        <v>320480000000</v>
      </c>
      <c r="CJ32" s="8">
        <f>SUM(CJ3:CJ31)</f>
        <v>436080000000</v>
      </c>
      <c r="CK32" s="2"/>
      <c r="CL32" s="14"/>
      <c r="CM32" s="2" t="s">
        <v>10</v>
      </c>
      <c r="CN32" s="8">
        <f>SUM(CN3:CN31)</f>
        <v>3100000000</v>
      </c>
      <c r="CO32" s="8">
        <f>SUM(CO3:CO31)</f>
        <v>3100000000</v>
      </c>
      <c r="CP32" s="2"/>
      <c r="CQ32" s="14"/>
      <c r="CR32" s="2" t="s">
        <v>10</v>
      </c>
      <c r="CS32" s="8">
        <f>SUM(CS3:CS31)</f>
        <v>35000000000</v>
      </c>
      <c r="CT32" s="8">
        <f>SUM(CT3:CT31)</f>
        <v>0</v>
      </c>
      <c r="CU32" s="2"/>
      <c r="CV32" s="2"/>
      <c r="CW32" s="2" t="s">
        <v>10</v>
      </c>
      <c r="CX32" s="8">
        <f>SUM(CX3:CX31)</f>
        <v>0</v>
      </c>
      <c r="CY32" s="8">
        <f>SUM(CY3:CY31)</f>
        <v>35200000000</v>
      </c>
      <c r="CZ32" s="2"/>
      <c r="DA32" s="2" t="s">
        <v>10</v>
      </c>
      <c r="DB32" s="8">
        <f>SUM(DB3:DB31)</f>
        <v>133700000000</v>
      </c>
      <c r="DC32" s="8">
        <f>SUM(DC3:DC31)</f>
        <v>121000000000</v>
      </c>
      <c r="DD32" s="2"/>
      <c r="DE32" s="2" t="s">
        <v>10</v>
      </c>
      <c r="DF32" s="8">
        <f>SUM(DF3:DF31)</f>
        <v>12869138972</v>
      </c>
      <c r="DG32" s="8">
        <f>SUM(DG3:DG31)</f>
        <v>0</v>
      </c>
      <c r="DH32" s="2"/>
      <c r="DI32" s="2" t="s">
        <v>10</v>
      </c>
      <c r="DJ32" s="8">
        <f>SUM(DJ3:DJ31)</f>
        <v>22000000000</v>
      </c>
      <c r="DK32" s="8">
        <f>SUM(DK3:DK31)</f>
        <v>0</v>
      </c>
      <c r="DL32" s="2"/>
      <c r="DM32" s="2" t="s">
        <v>10</v>
      </c>
      <c r="DN32" s="8">
        <f>SUM(DN3:DN31)</f>
        <v>600000000</v>
      </c>
      <c r="DO32" s="8">
        <f>SUM(DO3:DO31)</f>
        <v>0</v>
      </c>
      <c r="DP32" s="2"/>
      <c r="DQ32" s="2" t="s">
        <v>10</v>
      </c>
      <c r="DR32" s="8">
        <f>SUM(DR3:DR31)</f>
        <v>5000000000</v>
      </c>
      <c r="DS32" s="8">
        <f>SUM(DS3:DS31)</f>
        <v>3000000000</v>
      </c>
      <c r="DT32" s="2"/>
      <c r="DU32" s="2" t="s">
        <v>10</v>
      </c>
      <c r="DV32" s="8">
        <f>SUM(DV3:DV31)</f>
        <v>2000000000</v>
      </c>
      <c r="DW32" s="8">
        <f>SUM(DW3:DW31)</f>
        <v>1500000000</v>
      </c>
      <c r="DX32" s="2"/>
      <c r="DY32" s="2" t="s">
        <v>10</v>
      </c>
      <c r="DZ32" s="8">
        <f>SUM(DZ3:DZ31)</f>
        <v>2550000000</v>
      </c>
      <c r="EA32" s="8">
        <f>SUM(EA3:EA31)</f>
        <v>26550000000</v>
      </c>
      <c r="EB32" s="2"/>
      <c r="EC32" s="2" t="s">
        <v>9</v>
      </c>
      <c r="ED32" s="10"/>
      <c r="EE32" s="8">
        <f>EE31-ED31</f>
        <v>0</v>
      </c>
      <c r="EF32" s="2"/>
    </row>
    <row r="33" spans="1:132" ht="23.4" thickBot="1" x14ac:dyDescent="0.3">
      <c r="A33" s="2" t="s">
        <v>9</v>
      </c>
      <c r="B33" s="3">
        <f>B32-C32</f>
        <v>425000000000</v>
      </c>
      <c r="C33" s="3"/>
      <c r="D33" s="2"/>
      <c r="E33" s="14"/>
      <c r="F33" s="2" t="s">
        <v>9</v>
      </c>
      <c r="G33" s="10"/>
      <c r="H33" s="8">
        <f>H32-G32</f>
        <v>934800000000</v>
      </c>
      <c r="I33" s="2"/>
      <c r="J33" s="14"/>
      <c r="K33" s="2" t="s">
        <v>9</v>
      </c>
      <c r="L33" s="10">
        <f>L32-M32</f>
        <v>142090000000</v>
      </c>
      <c r="M33" s="8"/>
      <c r="N33" s="2"/>
      <c r="O33" s="14"/>
      <c r="P33" s="2" t="s">
        <v>9</v>
      </c>
      <c r="Q33" s="10"/>
      <c r="R33" s="8">
        <f>R32-Q32</f>
        <v>0</v>
      </c>
      <c r="S33" s="2"/>
      <c r="T33" s="14"/>
      <c r="U33" s="2" t="s">
        <v>9</v>
      </c>
      <c r="V33" s="10">
        <f>V32-W32</f>
        <v>460980861028</v>
      </c>
      <c r="W33" s="8"/>
      <c r="X33" s="2"/>
      <c r="Y33" s="14"/>
      <c r="Z33" s="2" t="s">
        <v>9</v>
      </c>
      <c r="AA33" s="10"/>
      <c r="AB33" s="8">
        <f>AB32-AA32</f>
        <v>0</v>
      </c>
      <c r="AC33" s="2"/>
      <c r="AD33" s="14"/>
      <c r="AE33" s="2" t="s">
        <v>9</v>
      </c>
      <c r="AF33" s="10">
        <f>AF32-AG32</f>
        <v>0</v>
      </c>
      <c r="AG33" s="8"/>
      <c r="AH33" s="2"/>
      <c r="AI33" s="14"/>
      <c r="AJ33" s="2" t="s">
        <v>9</v>
      </c>
      <c r="AK33" s="10">
        <f>AK32-AL32</f>
        <v>366930000000</v>
      </c>
      <c r="AL33" s="8"/>
      <c r="AM33" s="2"/>
      <c r="AN33" s="14"/>
      <c r="AO33" s="2" t="s">
        <v>9</v>
      </c>
      <c r="AP33" s="10">
        <f>AP32-AQ32</f>
        <v>92670000000</v>
      </c>
      <c r="AQ33" s="8"/>
      <c r="AR33" s="2"/>
      <c r="AS33" s="14"/>
      <c r="AT33" s="2" t="s">
        <v>9</v>
      </c>
      <c r="AU33" s="10"/>
      <c r="AV33" s="8">
        <f>AV32-AU32</f>
        <v>483000000000</v>
      </c>
      <c r="AW33" s="2"/>
      <c r="AX33" s="14"/>
      <c r="AY33" s="2" t="s">
        <v>9</v>
      </c>
      <c r="AZ33" s="10">
        <f>AZ32-BA32</f>
        <v>86620000000</v>
      </c>
      <c r="BA33" s="8"/>
      <c r="BB33" s="2"/>
      <c r="BC33" s="14"/>
      <c r="BD33" s="2" t="s">
        <v>9</v>
      </c>
      <c r="BE33" s="10"/>
      <c r="BF33" s="8">
        <f>BF32-BE32</f>
        <v>86620000000</v>
      </c>
      <c r="BG33" s="2"/>
      <c r="BH33" s="14"/>
      <c r="BI33" s="2" t="s">
        <v>9</v>
      </c>
      <c r="BJ33" s="10">
        <f>BJ32-BK32</f>
        <v>30500000000</v>
      </c>
      <c r="BK33" s="8"/>
      <c r="BL33" s="2"/>
      <c r="BM33" s="14"/>
      <c r="BN33" s="2" t="s">
        <v>9</v>
      </c>
      <c r="BO33" s="10"/>
      <c r="BP33" s="8">
        <f>BP32-BO32</f>
        <v>3000000000</v>
      </c>
      <c r="BQ33" s="2"/>
      <c r="BR33" s="14"/>
      <c r="BS33" s="2" t="s">
        <v>9</v>
      </c>
      <c r="BT33" s="10">
        <f>BT32-BU32</f>
        <v>10860000000</v>
      </c>
      <c r="BU33" s="8"/>
      <c r="BV33" s="2"/>
      <c r="BW33" s="14"/>
      <c r="BX33" s="2" t="s">
        <v>9</v>
      </c>
      <c r="BY33" s="10">
        <f>BY32-BZ32</f>
        <v>500000000</v>
      </c>
      <c r="BZ33" s="8"/>
      <c r="CA33" s="2"/>
      <c r="CB33" s="14"/>
      <c r="CC33" s="2" t="s">
        <v>9</v>
      </c>
      <c r="CD33" s="10"/>
      <c r="CE33" s="8">
        <f>CE32-CD32</f>
        <v>19600000000</v>
      </c>
      <c r="CF33" s="2"/>
      <c r="CG33" s="14"/>
      <c r="CH33" s="2" t="s">
        <v>9</v>
      </c>
      <c r="CI33" s="10"/>
      <c r="CJ33" s="8">
        <f>CJ32-CI32</f>
        <v>115600000000</v>
      </c>
      <c r="CK33" s="2"/>
      <c r="CL33" s="14"/>
      <c r="CM33" s="2" t="s">
        <v>9</v>
      </c>
      <c r="CN33" s="10"/>
      <c r="CO33" s="8">
        <f>CO32-CN32</f>
        <v>0</v>
      </c>
      <c r="CP33" s="2"/>
      <c r="CQ33" s="14"/>
      <c r="CR33" s="2" t="s">
        <v>9</v>
      </c>
      <c r="CS33" s="10">
        <f>CS32-CT32</f>
        <v>35000000000</v>
      </c>
      <c r="CT33" s="8"/>
      <c r="CU33" s="2"/>
      <c r="CV33" s="2"/>
      <c r="CW33" s="2" t="s">
        <v>9</v>
      </c>
      <c r="CX33" s="10"/>
      <c r="CY33" s="8">
        <f>CY32-CX32</f>
        <v>35200000000</v>
      </c>
      <c r="CZ33" s="2"/>
      <c r="DA33" s="2" t="s">
        <v>9</v>
      </c>
      <c r="DB33" s="10">
        <f>DB32-DC32</f>
        <v>12700000000</v>
      </c>
      <c r="DC33" s="8"/>
      <c r="DD33" s="2"/>
      <c r="DE33" s="2" t="s">
        <v>9</v>
      </c>
      <c r="DF33" s="10">
        <f>DF32-DG32</f>
        <v>12869138972</v>
      </c>
      <c r="DG33" s="8"/>
      <c r="DH33" s="2"/>
      <c r="DI33" s="2" t="s">
        <v>9</v>
      </c>
      <c r="DJ33" s="10">
        <f>DJ32-DK32</f>
        <v>22000000000</v>
      </c>
      <c r="DK33" s="8"/>
      <c r="DL33" s="2"/>
      <c r="DM33" s="2" t="s">
        <v>9</v>
      </c>
      <c r="DN33" s="10">
        <f>DN32-DO32</f>
        <v>600000000</v>
      </c>
      <c r="DO33" s="8"/>
      <c r="DP33" s="2"/>
      <c r="DQ33" s="2" t="s">
        <v>9</v>
      </c>
      <c r="DR33" s="10">
        <f>DR32-DS32</f>
        <v>2000000000</v>
      </c>
      <c r="DS33" s="8"/>
      <c r="DT33" s="2"/>
      <c r="DU33" s="2" t="s">
        <v>9</v>
      </c>
      <c r="DV33" s="10">
        <f>DV32-DW32</f>
        <v>500000000</v>
      </c>
      <c r="DW33" s="8"/>
      <c r="DX33" s="2"/>
      <c r="DY33" s="2" t="s">
        <v>9</v>
      </c>
      <c r="DZ33" s="10"/>
      <c r="EA33" s="8">
        <f>EA32-DZ32</f>
        <v>24000000000</v>
      </c>
      <c r="EB33" s="2"/>
    </row>
  </sheetData>
  <mergeCells count="29">
    <mergeCell ref="Z1:AC1"/>
    <mergeCell ref="DY1:EB1"/>
    <mergeCell ref="EC1:EF1"/>
    <mergeCell ref="A1:D1"/>
    <mergeCell ref="F1:I1"/>
    <mergeCell ref="K1:N1"/>
    <mergeCell ref="P1:S1"/>
    <mergeCell ref="U1:X1"/>
    <mergeCell ref="DE1:DH1"/>
    <mergeCell ref="CW1:CZ1"/>
    <mergeCell ref="DA1:DD1"/>
    <mergeCell ref="AE1:AH1"/>
    <mergeCell ref="AJ1:AM1"/>
    <mergeCell ref="DU1:DX1"/>
    <mergeCell ref="DQ1:DT1"/>
    <mergeCell ref="BN1:BQ1"/>
    <mergeCell ref="BS1:BV1"/>
    <mergeCell ref="AO1:AR1"/>
    <mergeCell ref="AT1:AW1"/>
    <mergeCell ref="AY1:BB1"/>
    <mergeCell ref="BD1:BG1"/>
    <mergeCell ref="BI1:BL1"/>
    <mergeCell ref="DI1:DL1"/>
    <mergeCell ref="DM1:DP1"/>
    <mergeCell ref="BX1:CA1"/>
    <mergeCell ref="CC1:CF1"/>
    <mergeCell ref="CH1:CK1"/>
    <mergeCell ref="CM1:CP1"/>
    <mergeCell ref="CR1:CU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P23"/>
  <sheetViews>
    <sheetView rightToLeft="1" topLeftCell="JC1" workbookViewId="0">
      <selection activeCell="JW18" sqref="JW18"/>
    </sheetView>
  </sheetViews>
  <sheetFormatPr defaultColWidth="8.8984375" defaultRowHeight="22.8" x14ac:dyDescent="0.25"/>
  <cols>
    <col min="1" max="1" width="8.8984375" style="1"/>
    <col min="2" max="2" width="19.09765625" style="4" bestFit="1" customWidth="1"/>
    <col min="3" max="3" width="17.8984375" style="4" bestFit="1" customWidth="1"/>
    <col min="4" max="4" width="8.8984375" style="1"/>
    <col min="5" max="5" width="8.8984375" style="15"/>
    <col min="6" max="6" width="8.8984375" style="1"/>
    <col min="7" max="7" width="11.8984375" style="1" bestFit="1" customWidth="1"/>
    <col min="8" max="8" width="19.09765625" style="1" bestFit="1" customWidth="1"/>
    <col min="9" max="9" width="8.8984375" style="1"/>
    <col min="10" max="10" width="8.8984375" style="15"/>
    <col min="11" max="11" width="8.8984375" style="1"/>
    <col min="12" max="12" width="17.8984375" style="1" bestFit="1" customWidth="1"/>
    <col min="13" max="13" width="18.3984375" style="1" bestFit="1" customWidth="1"/>
    <col min="14" max="14" width="8.8984375" style="1"/>
    <col min="15" max="15" width="8.8984375" style="15"/>
    <col min="16" max="16" width="8.8984375" style="1"/>
    <col min="17" max="18" width="14.59765625" style="1" bestFit="1" customWidth="1"/>
    <col min="19" max="19" width="8.8984375" style="1"/>
    <col min="20" max="20" width="8.8984375" style="15"/>
    <col min="21" max="21" width="8.8984375" style="1"/>
    <col min="22" max="22" width="16.3984375" style="1" bestFit="1" customWidth="1"/>
    <col min="23" max="24" width="8.8984375" style="1"/>
    <col min="25" max="25" width="8.8984375" style="15"/>
    <col min="26" max="26" width="8.8984375" style="1"/>
    <col min="27" max="28" width="16.3984375" style="1" bestFit="1" customWidth="1"/>
    <col min="29" max="29" width="8.8984375" style="1"/>
    <col min="30" max="30" width="8.8984375" style="15"/>
    <col min="31" max="31" width="8.8984375" style="1"/>
    <col min="32" max="33" width="13.3984375" style="1" bestFit="1" customWidth="1"/>
    <col min="34" max="34" width="8.8984375" style="1"/>
    <col min="35" max="35" width="8.8984375" style="15"/>
    <col min="36" max="36" width="8.8984375" style="1"/>
    <col min="37" max="37" width="15.69921875" style="1" bestFit="1" customWidth="1"/>
    <col min="38" max="39" width="8.8984375" style="1"/>
    <col min="40" max="40" width="8.8984375" style="15"/>
    <col min="41" max="41" width="10.8984375" style="1" bestFit="1" customWidth="1"/>
    <col min="42" max="42" width="15.69921875" style="1" bestFit="1" customWidth="1"/>
    <col min="43" max="43" width="16.3984375" style="1" bestFit="1" customWidth="1"/>
    <col min="44" max="47" width="8.8984375" style="1"/>
    <col min="48" max="48" width="15.69921875" style="1" bestFit="1" customWidth="1"/>
    <col min="49" max="49" width="8.8984375" style="1"/>
    <col min="50" max="50" width="8.8984375" style="15"/>
    <col min="51" max="51" width="8.8984375" style="1"/>
    <col min="52" max="52" width="17.8984375" style="1" bestFit="1" customWidth="1"/>
    <col min="53" max="53" width="14.59765625" style="1" bestFit="1" customWidth="1"/>
    <col min="54" max="54" width="8.8984375" style="1"/>
    <col min="55" max="55" width="8.8984375" style="15"/>
    <col min="56" max="56" width="8.8984375" style="1"/>
    <col min="57" max="57" width="14.59765625" style="1" bestFit="1" customWidth="1"/>
    <col min="58" max="58" width="13.3984375" style="1" bestFit="1" customWidth="1"/>
    <col min="59" max="59" width="8.8984375" style="1"/>
    <col min="60" max="60" width="8.8984375" style="15"/>
    <col min="61" max="61" width="8.8984375" style="1"/>
    <col min="62" max="63" width="16.3984375" style="1" bestFit="1" customWidth="1"/>
    <col min="64" max="66" width="8.8984375" style="1"/>
    <col min="67" max="67" width="13.3984375" style="1" bestFit="1" customWidth="1"/>
    <col min="68" max="68" width="8.8984375" style="1"/>
    <col min="69" max="69" width="8.8984375" style="15"/>
    <col min="70" max="70" width="8.8984375" style="1"/>
    <col min="71" max="72" width="13.3984375" style="1" bestFit="1" customWidth="1"/>
    <col min="73" max="73" width="8.8984375" style="1"/>
    <col min="74" max="74" width="8.8984375" style="15"/>
    <col min="75" max="75" width="8.8984375" style="1"/>
    <col min="76" max="76" width="14.59765625" style="1" bestFit="1" customWidth="1"/>
    <col min="77" max="78" width="8.8984375" style="1"/>
    <col min="79" max="79" width="8.8984375" style="15"/>
    <col min="80" max="81" width="8.8984375" style="1"/>
    <col min="82" max="82" width="14.59765625" style="1" bestFit="1" customWidth="1"/>
    <col min="83" max="84" width="8.8984375" style="1"/>
    <col min="85" max="85" width="13.3984375" style="1" bestFit="1" customWidth="1"/>
    <col min="86" max="87" width="8.8984375" style="1"/>
    <col min="88" max="88" width="8.8984375" style="15"/>
    <col min="89" max="90" width="8.8984375" style="1"/>
    <col min="91" max="91" width="13.3984375" style="1" bestFit="1" customWidth="1"/>
    <col min="92" max="92" width="9.59765625" style="1" bestFit="1" customWidth="1"/>
    <col min="93" max="93" width="8.8984375" style="15"/>
    <col min="94" max="94" width="8.8984375" style="1"/>
    <col min="95" max="95" width="17.8984375" style="1" bestFit="1" customWidth="1"/>
    <col min="96" max="97" width="8.8984375" style="1"/>
    <col min="98" max="98" width="8.8984375" style="15"/>
    <col min="99" max="100" width="8.8984375" style="1"/>
    <col min="101" max="101" width="17.8984375" style="1" bestFit="1" customWidth="1"/>
    <col min="102" max="102" width="8.8984375" style="1"/>
    <col min="103" max="103" width="8.8984375" style="15"/>
    <col min="104" max="104" width="11.8984375" style="1" customWidth="1"/>
    <col min="105" max="105" width="16.3984375" style="1" bestFit="1" customWidth="1"/>
    <col min="106" max="106" width="14.59765625" style="1" bestFit="1" customWidth="1"/>
    <col min="107" max="107" width="13.3984375" style="1" customWidth="1"/>
    <col min="108" max="108" width="13.3984375" style="15" customWidth="1"/>
    <col min="109" max="109" width="8.8984375" style="1"/>
    <col min="110" max="110" width="17.8984375" style="1" bestFit="1" customWidth="1"/>
    <col min="111" max="112" width="8.8984375" style="1"/>
    <col min="113" max="113" width="8.8984375" style="15"/>
    <col min="114" max="114" width="8.8984375" style="1"/>
    <col min="115" max="115" width="16.3984375" style="1" bestFit="1" customWidth="1"/>
    <col min="116" max="116" width="13.3984375" style="1" bestFit="1" customWidth="1"/>
    <col min="117" max="117" width="8.8984375" style="1"/>
    <col min="118" max="118" width="8.8984375" style="15"/>
    <col min="119" max="120" width="8.8984375" style="1"/>
    <col min="121" max="121" width="17.8984375" style="1" bestFit="1" customWidth="1"/>
    <col min="122" max="122" width="8.8984375" style="1"/>
    <col min="123" max="123" width="8.8984375" style="15"/>
    <col min="124" max="124" width="8.8984375" style="1"/>
    <col min="125" max="126" width="16.3984375" style="1" bestFit="1" customWidth="1"/>
    <col min="127" max="129" width="8.8984375" style="1"/>
    <col min="130" max="130" width="16.3984375" style="1" bestFit="1" customWidth="1"/>
    <col min="131" max="132" width="8.8984375" style="1"/>
    <col min="133" max="133" width="14.59765625" style="1" bestFit="1" customWidth="1"/>
    <col min="134" max="134" width="17.8984375" style="1" bestFit="1" customWidth="1"/>
    <col min="135" max="137" width="8.8984375" style="1"/>
    <col min="138" max="138" width="17.8984375" style="1" bestFit="1" customWidth="1"/>
    <col min="139" max="140" width="8.8984375" style="1"/>
    <col min="141" max="141" width="17.8984375" style="1" bestFit="1" customWidth="1"/>
    <col min="142" max="142" width="15.69921875" style="1" bestFit="1" customWidth="1"/>
    <col min="143" max="144" width="8.8984375" style="1"/>
    <col min="145" max="145" width="14.59765625" style="1" bestFit="1" customWidth="1"/>
    <col min="146" max="146" width="17.8984375" style="1" bestFit="1" customWidth="1"/>
    <col min="147" max="147" width="14.3984375" style="1" customWidth="1"/>
    <col min="148" max="148" width="8.8984375" style="1"/>
    <col min="149" max="149" width="19.09765625" style="1" bestFit="1" customWidth="1"/>
    <col min="150" max="150" width="15.69921875" style="1" bestFit="1" customWidth="1"/>
    <col min="151" max="152" width="8.8984375" style="1"/>
    <col min="153" max="153" width="15.69921875" style="1" bestFit="1" customWidth="1"/>
    <col min="154" max="154" width="19.09765625" style="1" bestFit="1" customWidth="1"/>
    <col min="155" max="156" width="8.8984375" style="1"/>
    <col min="157" max="157" width="16.3984375" style="1" bestFit="1" customWidth="1"/>
    <col min="158" max="158" width="13.3984375" style="1" bestFit="1" customWidth="1"/>
    <col min="159" max="160" width="8.8984375" style="1"/>
    <col min="161" max="161" width="16.3984375" style="1" bestFit="1" customWidth="1"/>
    <col min="162" max="162" width="15.69921875" style="1" bestFit="1" customWidth="1"/>
    <col min="163" max="163" width="8.8984375" style="1"/>
    <col min="164" max="164" width="8.8984375" style="15"/>
    <col min="165" max="165" width="8.8984375" style="1"/>
    <col min="166" max="166" width="15.69921875" style="1" bestFit="1" customWidth="1"/>
    <col min="167" max="167" width="14.59765625" style="1" bestFit="1" customWidth="1"/>
    <col min="168" max="169" width="8.8984375" style="1"/>
    <col min="170" max="171" width="14.59765625" style="1" bestFit="1" customWidth="1"/>
    <col min="172" max="173" width="8.8984375" style="1"/>
    <col min="174" max="175" width="19.09765625" style="1" bestFit="1" customWidth="1"/>
    <col min="176" max="177" width="8.8984375" style="1"/>
    <col min="178" max="179" width="14.59765625" style="1" bestFit="1" customWidth="1"/>
    <col min="180" max="181" width="8.8984375" style="1"/>
    <col min="182" max="183" width="14.59765625" style="1" bestFit="1" customWidth="1"/>
    <col min="184" max="184" width="8.8984375" style="1"/>
    <col min="185" max="185" width="8.8984375" style="15"/>
    <col min="186" max="186" width="8.8984375" style="1"/>
    <col min="187" max="188" width="14.59765625" style="1" bestFit="1" customWidth="1"/>
    <col min="189" max="189" width="8.8984375" style="1"/>
    <col min="190" max="190" width="8.8984375" style="15"/>
    <col min="191" max="191" width="8.8984375" style="1"/>
    <col min="192" max="192" width="14.59765625" style="1" bestFit="1" customWidth="1"/>
    <col min="193" max="193" width="15.69921875" style="1" bestFit="1" customWidth="1"/>
    <col min="194" max="194" width="8.8984375" style="1"/>
    <col min="195" max="195" width="8.8984375" style="15"/>
    <col min="196" max="196" width="13.3984375" style="1" customWidth="1"/>
    <col min="197" max="197" width="14.59765625" style="1" bestFit="1" customWidth="1"/>
    <col min="198" max="198" width="17.8984375" style="1" customWidth="1"/>
    <col min="199" max="200" width="8.8984375" style="1"/>
    <col min="201" max="202" width="14.59765625" style="1" bestFit="1" customWidth="1"/>
    <col min="203" max="204" width="8.8984375" style="1"/>
    <col min="205" max="205" width="14.59765625" style="1" bestFit="1" customWidth="1"/>
    <col min="206" max="206" width="13.3984375" style="1" bestFit="1" customWidth="1"/>
    <col min="207" max="208" width="8.8984375" style="1"/>
    <col min="209" max="209" width="13.3984375" style="1" bestFit="1" customWidth="1"/>
    <col min="210" max="212" width="8.8984375" style="1"/>
    <col min="213" max="213" width="15.69921875" style="1" bestFit="1" customWidth="1"/>
    <col min="214" max="216" width="8.8984375" style="1"/>
    <col min="217" max="217" width="14.59765625" style="1" bestFit="1" customWidth="1"/>
    <col min="218" max="220" width="8.8984375" style="1"/>
    <col min="221" max="221" width="11.8984375" style="1" bestFit="1" customWidth="1"/>
    <col min="222" max="224" width="8.8984375" style="1"/>
    <col min="225" max="225" width="14.59765625" style="1" bestFit="1" customWidth="1"/>
    <col min="226" max="226" width="11.8984375" style="1" bestFit="1" customWidth="1"/>
    <col min="227" max="228" width="8.8984375" style="1"/>
    <col min="229" max="229" width="13.09765625" style="1" customWidth="1"/>
    <col min="230" max="230" width="14.59765625" style="1" bestFit="1" customWidth="1"/>
    <col min="231" max="232" width="8.8984375" style="1"/>
    <col min="233" max="233" width="13.3984375" style="1" bestFit="1" customWidth="1"/>
    <col min="234" max="234" width="13.3984375" style="1" customWidth="1"/>
    <col min="235" max="236" width="8.8984375" style="1"/>
    <col min="237" max="238" width="13.3984375" style="1" bestFit="1" customWidth="1"/>
    <col min="239" max="240" width="8.8984375" style="1"/>
    <col min="241" max="242" width="13.3984375" style="1" bestFit="1" customWidth="1"/>
    <col min="243" max="244" width="8.8984375" style="1"/>
    <col min="245" max="246" width="13.3984375" style="1" bestFit="1" customWidth="1"/>
    <col min="247" max="248" width="8.8984375" style="1"/>
    <col min="249" max="250" width="13.3984375" style="1" bestFit="1" customWidth="1"/>
    <col min="251" max="251" width="8.8984375" style="1"/>
    <col min="252" max="252" width="8.8984375" style="15"/>
    <col min="253" max="253" width="8.8984375" style="1"/>
    <col min="254" max="254" width="11.8984375" style="1" bestFit="1" customWidth="1"/>
    <col min="255" max="255" width="15" style="1" customWidth="1"/>
    <col min="256" max="256" width="8.8984375" style="1"/>
    <col min="257" max="257" width="8.8984375" style="15"/>
    <col min="258" max="258" width="8.8984375" style="1"/>
    <col min="259" max="260" width="14.3984375" style="1" bestFit="1" customWidth="1"/>
    <col min="261" max="261" width="8.8984375" style="1"/>
    <col min="262" max="262" width="8.8984375" style="15"/>
    <col min="263" max="263" width="8.8984375" style="1"/>
    <col min="264" max="264" width="16.3984375" style="1" bestFit="1" customWidth="1"/>
    <col min="265" max="268" width="8.8984375" style="1"/>
    <col min="269" max="269" width="16.3984375" style="1" bestFit="1" customWidth="1"/>
    <col min="270" max="272" width="8.8984375" style="1"/>
    <col min="273" max="273" width="17.8984375" style="1" bestFit="1" customWidth="1"/>
    <col min="274" max="275" width="8.8984375" style="1"/>
    <col min="276" max="277" width="13.5" style="1" bestFit="1" customWidth="1"/>
    <col min="278" max="280" width="8.8984375" style="1"/>
    <col min="281" max="281" width="13.5" style="1" bestFit="1" customWidth="1"/>
    <col min="282" max="284" width="8.8984375" style="1"/>
    <col min="285" max="285" width="11.796875" style="1" bestFit="1" customWidth="1"/>
    <col min="286" max="288" width="8.8984375" style="1"/>
    <col min="289" max="289" width="13.5" style="1" bestFit="1" customWidth="1"/>
    <col min="290" max="291" width="8.8984375" style="1"/>
    <col min="292" max="292" width="11.796875" style="1" bestFit="1" customWidth="1"/>
    <col min="293" max="293" width="10.69921875" style="1" bestFit="1" customWidth="1"/>
    <col min="294" max="16384" width="8.8984375" style="1"/>
  </cols>
  <sheetData>
    <row r="1" spans="1:302" ht="23.4" thickBot="1" x14ac:dyDescent="0.3">
      <c r="A1" s="53" t="s">
        <v>0</v>
      </c>
      <c r="B1" s="53"/>
      <c r="C1" s="53"/>
      <c r="D1" s="53"/>
      <c r="E1" s="13"/>
      <c r="F1" s="53" t="s">
        <v>11</v>
      </c>
      <c r="G1" s="53"/>
      <c r="H1" s="53"/>
      <c r="I1" s="53"/>
      <c r="J1" s="13"/>
      <c r="K1" s="53" t="s">
        <v>14</v>
      </c>
      <c r="L1" s="53"/>
      <c r="M1" s="53"/>
      <c r="N1" s="53"/>
      <c r="O1" s="13"/>
      <c r="P1" s="53" t="s">
        <v>15</v>
      </c>
      <c r="Q1" s="53"/>
      <c r="R1" s="53"/>
      <c r="S1" s="53"/>
      <c r="T1" s="13"/>
      <c r="U1" s="53" t="s">
        <v>19</v>
      </c>
      <c r="V1" s="53"/>
      <c r="W1" s="53"/>
      <c r="X1" s="53"/>
      <c r="Y1" s="13"/>
      <c r="Z1" s="53" t="s">
        <v>20</v>
      </c>
      <c r="AA1" s="53"/>
      <c r="AB1" s="53"/>
      <c r="AC1" s="53"/>
      <c r="AD1" s="13"/>
      <c r="AE1" s="53" t="s">
        <v>21</v>
      </c>
      <c r="AF1" s="53"/>
      <c r="AG1" s="53"/>
      <c r="AH1" s="53"/>
      <c r="AI1" s="13"/>
      <c r="AJ1" s="53" t="s">
        <v>24</v>
      </c>
      <c r="AK1" s="53"/>
      <c r="AL1" s="53"/>
      <c r="AM1" s="53"/>
      <c r="AN1" s="13"/>
      <c r="AO1" s="53" t="s">
        <v>26</v>
      </c>
      <c r="AP1" s="53"/>
      <c r="AQ1" s="53"/>
      <c r="AR1" s="53"/>
      <c r="AS1" s="5"/>
      <c r="AT1" s="53" t="s">
        <v>28</v>
      </c>
      <c r="AU1" s="53"/>
      <c r="AV1" s="53"/>
      <c r="AW1" s="53"/>
      <c r="AX1" s="13"/>
      <c r="AY1" s="53" t="s">
        <v>29</v>
      </c>
      <c r="AZ1" s="53"/>
      <c r="BA1" s="53"/>
      <c r="BB1" s="53"/>
      <c r="BC1" s="13"/>
      <c r="BD1" s="53" t="s">
        <v>30</v>
      </c>
      <c r="BE1" s="53"/>
      <c r="BF1" s="53"/>
      <c r="BG1" s="53"/>
      <c r="BH1" s="13"/>
      <c r="BI1" s="53" t="s">
        <v>36</v>
      </c>
      <c r="BJ1" s="53"/>
      <c r="BK1" s="53"/>
      <c r="BL1" s="53"/>
      <c r="BM1" s="53" t="s">
        <v>37</v>
      </c>
      <c r="BN1" s="53"/>
      <c r="BO1" s="53"/>
      <c r="BP1" s="53"/>
      <c r="BQ1" s="13"/>
      <c r="BR1" s="53" t="s">
        <v>38</v>
      </c>
      <c r="BS1" s="53"/>
      <c r="BT1" s="53"/>
      <c r="BU1" s="53"/>
      <c r="BV1" s="13"/>
      <c r="BW1" s="53" t="s">
        <v>39</v>
      </c>
      <c r="BX1" s="53"/>
      <c r="BY1" s="53"/>
      <c r="BZ1" s="53"/>
      <c r="CA1" s="13"/>
      <c r="CB1" s="53" t="s">
        <v>40</v>
      </c>
      <c r="CC1" s="53"/>
      <c r="CD1" s="53"/>
      <c r="CE1" s="53"/>
      <c r="CF1" s="53" t="s">
        <v>45</v>
      </c>
      <c r="CG1" s="53"/>
      <c r="CH1" s="53"/>
      <c r="CI1" s="53"/>
      <c r="CJ1" s="13"/>
      <c r="CK1" s="53" t="s">
        <v>46</v>
      </c>
      <c r="CL1" s="53"/>
      <c r="CM1" s="53"/>
      <c r="CN1" s="53"/>
      <c r="CO1" s="13"/>
      <c r="CP1" s="53" t="s">
        <v>47</v>
      </c>
      <c r="CQ1" s="53"/>
      <c r="CR1" s="53"/>
      <c r="CS1" s="53"/>
      <c r="CT1" s="13"/>
      <c r="CU1" s="53" t="s">
        <v>48</v>
      </c>
      <c r="CV1" s="53"/>
      <c r="CW1" s="53"/>
      <c r="CX1" s="53"/>
      <c r="CY1" s="13"/>
      <c r="CZ1" s="53" t="s">
        <v>55</v>
      </c>
      <c r="DA1" s="53"/>
      <c r="DB1" s="53"/>
      <c r="DC1" s="53"/>
      <c r="DD1" s="13"/>
      <c r="DE1" s="53" t="s">
        <v>56</v>
      </c>
      <c r="DF1" s="53"/>
      <c r="DG1" s="53"/>
      <c r="DH1" s="53"/>
      <c r="DI1" s="13"/>
      <c r="DJ1" s="53" t="s">
        <v>57</v>
      </c>
      <c r="DK1" s="53"/>
      <c r="DL1" s="53"/>
      <c r="DM1" s="53"/>
      <c r="DN1" s="13"/>
      <c r="DO1" s="53" t="s">
        <v>58</v>
      </c>
      <c r="DP1" s="53"/>
      <c r="DQ1" s="53"/>
      <c r="DR1" s="53"/>
      <c r="DS1" s="13"/>
      <c r="DT1" s="53" t="s">
        <v>61</v>
      </c>
      <c r="DU1" s="53"/>
      <c r="DV1" s="53"/>
      <c r="DW1" s="53"/>
      <c r="DX1" s="53" t="s">
        <v>64</v>
      </c>
      <c r="DY1" s="53"/>
      <c r="DZ1" s="53"/>
      <c r="EA1" s="53"/>
      <c r="EB1" s="53" t="s">
        <v>67</v>
      </c>
      <c r="EC1" s="53"/>
      <c r="ED1" s="53"/>
      <c r="EE1" s="53"/>
      <c r="EF1" s="53" t="s">
        <v>68</v>
      </c>
      <c r="EG1" s="53"/>
      <c r="EH1" s="53"/>
      <c r="EI1" s="53"/>
      <c r="EJ1" s="53" t="s">
        <v>70</v>
      </c>
      <c r="EK1" s="53"/>
      <c r="EL1" s="53"/>
      <c r="EM1" s="53"/>
      <c r="EN1" s="53" t="s">
        <v>71</v>
      </c>
      <c r="EO1" s="53"/>
      <c r="EP1" s="53"/>
      <c r="EQ1" s="53"/>
      <c r="ER1" s="53" t="s">
        <v>74</v>
      </c>
      <c r="ES1" s="53"/>
      <c r="ET1" s="53"/>
      <c r="EU1" s="53"/>
      <c r="EV1" s="53" t="s">
        <v>75</v>
      </c>
      <c r="EW1" s="53"/>
      <c r="EX1" s="53"/>
      <c r="EY1" s="53"/>
      <c r="EZ1" s="53" t="s">
        <v>78</v>
      </c>
      <c r="FA1" s="53"/>
      <c r="FB1" s="53"/>
      <c r="FC1" s="53"/>
      <c r="FD1" s="53" t="s">
        <v>79</v>
      </c>
      <c r="FE1" s="53"/>
      <c r="FF1" s="53"/>
      <c r="FG1" s="53"/>
      <c r="FH1" s="13"/>
      <c r="FI1" s="53" t="s">
        <v>81</v>
      </c>
      <c r="FJ1" s="53"/>
      <c r="FK1" s="53"/>
      <c r="FL1" s="53"/>
      <c r="FM1" s="53" t="s">
        <v>83</v>
      </c>
      <c r="FN1" s="53"/>
      <c r="FO1" s="53"/>
      <c r="FP1" s="53"/>
      <c r="FQ1" s="53" t="s">
        <v>88</v>
      </c>
      <c r="FR1" s="53"/>
      <c r="FS1" s="53"/>
      <c r="FT1" s="53"/>
      <c r="FU1" s="53" t="s">
        <v>89</v>
      </c>
      <c r="FV1" s="53"/>
      <c r="FW1" s="53"/>
      <c r="FX1" s="53"/>
      <c r="FY1" s="53" t="s">
        <v>92</v>
      </c>
      <c r="FZ1" s="53"/>
      <c r="GA1" s="53"/>
      <c r="GB1" s="53"/>
      <c r="GC1" s="13"/>
      <c r="GD1" s="53" t="s">
        <v>93</v>
      </c>
      <c r="GE1" s="53"/>
      <c r="GF1" s="53"/>
      <c r="GG1" s="53"/>
      <c r="GH1" s="13"/>
      <c r="GI1" s="53" t="s">
        <v>97</v>
      </c>
      <c r="GJ1" s="53"/>
      <c r="GK1" s="53"/>
      <c r="GL1" s="53"/>
      <c r="GM1" s="13"/>
      <c r="GN1" s="53" t="s">
        <v>98</v>
      </c>
      <c r="GO1" s="53"/>
      <c r="GP1" s="53"/>
      <c r="GQ1" s="53"/>
      <c r="GR1" s="53" t="s">
        <v>100</v>
      </c>
      <c r="GS1" s="53"/>
      <c r="GT1" s="53"/>
      <c r="GU1" s="53"/>
      <c r="GV1" s="53" t="s">
        <v>107</v>
      </c>
      <c r="GW1" s="53"/>
      <c r="GX1" s="53"/>
      <c r="GY1" s="53"/>
      <c r="GZ1" s="53" t="s">
        <v>109</v>
      </c>
      <c r="HA1" s="53"/>
      <c r="HB1" s="53"/>
      <c r="HC1" s="53"/>
      <c r="HD1" s="53" t="s">
        <v>114</v>
      </c>
      <c r="HE1" s="53"/>
      <c r="HF1" s="53"/>
      <c r="HG1" s="53"/>
      <c r="HH1" s="53" t="s">
        <v>117</v>
      </c>
      <c r="HI1" s="53"/>
      <c r="HJ1" s="53"/>
      <c r="HK1" s="53"/>
      <c r="HL1" s="53" t="s">
        <v>120</v>
      </c>
      <c r="HM1" s="53"/>
      <c r="HN1" s="53"/>
      <c r="HO1" s="53"/>
      <c r="HP1" s="53" t="s">
        <v>122</v>
      </c>
      <c r="HQ1" s="53"/>
      <c r="HR1" s="53"/>
      <c r="HS1" s="53"/>
      <c r="HT1" s="53" t="s">
        <v>123</v>
      </c>
      <c r="HU1" s="53"/>
      <c r="HV1" s="53"/>
      <c r="HW1" s="53"/>
      <c r="HX1" s="53" t="s">
        <v>126</v>
      </c>
      <c r="HY1" s="53"/>
      <c r="HZ1" s="53"/>
      <c r="IA1" s="53"/>
      <c r="IB1" s="53" t="s">
        <v>127</v>
      </c>
      <c r="IC1" s="53"/>
      <c r="ID1" s="53"/>
      <c r="IE1" s="53"/>
      <c r="IF1" s="53" t="s">
        <v>129</v>
      </c>
      <c r="IG1" s="53"/>
      <c r="IH1" s="53"/>
      <c r="II1" s="53"/>
      <c r="IJ1" s="53" t="s">
        <v>130</v>
      </c>
      <c r="IK1" s="53"/>
      <c r="IL1" s="53"/>
      <c r="IM1" s="53"/>
      <c r="IN1" s="53" t="s">
        <v>135</v>
      </c>
      <c r="IO1" s="53"/>
      <c r="IP1" s="53"/>
      <c r="IQ1" s="53"/>
      <c r="IR1" s="13"/>
      <c r="IS1" s="53" t="s">
        <v>145</v>
      </c>
      <c r="IT1" s="53"/>
      <c r="IU1" s="53"/>
      <c r="IV1" s="53"/>
      <c r="IW1" s="13"/>
      <c r="IX1" s="53" t="s">
        <v>146</v>
      </c>
      <c r="IY1" s="53"/>
      <c r="IZ1" s="53"/>
      <c r="JA1" s="53"/>
      <c r="JB1" s="13"/>
      <c r="JC1" s="53" t="s">
        <v>212</v>
      </c>
      <c r="JD1" s="53"/>
      <c r="JE1" s="53"/>
      <c r="JF1" s="53"/>
      <c r="JG1" s="53" t="s">
        <v>239</v>
      </c>
      <c r="JH1" s="53"/>
      <c r="JI1" s="53"/>
      <c r="JJ1" s="53"/>
      <c r="JK1" s="53" t="s">
        <v>240</v>
      </c>
      <c r="JL1" s="53"/>
      <c r="JM1" s="53"/>
      <c r="JN1" s="53"/>
      <c r="JO1" s="53" t="s">
        <v>241</v>
      </c>
      <c r="JP1" s="53"/>
      <c r="JQ1" s="53"/>
      <c r="JR1" s="53"/>
      <c r="JS1" s="53" t="s">
        <v>242</v>
      </c>
      <c r="JT1" s="53"/>
      <c r="JU1" s="53"/>
      <c r="JV1" s="53"/>
      <c r="JW1" s="53" t="s">
        <v>243</v>
      </c>
      <c r="JX1" s="53"/>
      <c r="JY1" s="53"/>
      <c r="JZ1" s="53"/>
      <c r="KA1" s="53" t="s">
        <v>244</v>
      </c>
      <c r="KB1" s="53"/>
      <c r="KC1" s="53"/>
      <c r="KD1" s="53"/>
      <c r="KE1" s="53" t="s">
        <v>245</v>
      </c>
      <c r="KF1" s="53"/>
      <c r="KG1" s="53"/>
      <c r="KH1" s="53"/>
      <c r="KI1" s="53"/>
      <c r="KJ1" s="53"/>
      <c r="KK1" s="53"/>
      <c r="KL1" s="53"/>
      <c r="KM1" s="53"/>
      <c r="KN1" s="53"/>
      <c r="KO1" s="53"/>
      <c r="KP1" s="53"/>
    </row>
    <row r="2" spans="1:302" ht="23.4" thickBot="1" x14ac:dyDescent="0.3">
      <c r="A2" s="5" t="s">
        <v>3</v>
      </c>
      <c r="B2" s="6" t="s">
        <v>1</v>
      </c>
      <c r="C2" s="6" t="s">
        <v>2</v>
      </c>
      <c r="D2" s="5" t="s">
        <v>3</v>
      </c>
      <c r="E2" s="13"/>
      <c r="F2" s="5" t="s">
        <v>3</v>
      </c>
      <c r="G2" s="6" t="s">
        <v>1</v>
      </c>
      <c r="H2" s="6" t="s">
        <v>2</v>
      </c>
      <c r="I2" s="5" t="s">
        <v>3</v>
      </c>
      <c r="J2" s="13"/>
      <c r="K2" s="5" t="s">
        <v>3</v>
      </c>
      <c r="L2" s="6" t="s">
        <v>1</v>
      </c>
      <c r="M2" s="6" t="s">
        <v>2</v>
      </c>
      <c r="N2" s="5" t="s">
        <v>3</v>
      </c>
      <c r="O2" s="13"/>
      <c r="P2" s="5" t="s">
        <v>3</v>
      </c>
      <c r="Q2" s="6" t="s">
        <v>1</v>
      </c>
      <c r="R2" s="6" t="s">
        <v>2</v>
      </c>
      <c r="S2" s="5" t="s">
        <v>3</v>
      </c>
      <c r="T2" s="13"/>
      <c r="U2" s="5" t="s">
        <v>3</v>
      </c>
      <c r="V2" s="6" t="s">
        <v>1</v>
      </c>
      <c r="W2" s="6" t="s">
        <v>2</v>
      </c>
      <c r="X2" s="5" t="s">
        <v>3</v>
      </c>
      <c r="Y2" s="13"/>
      <c r="Z2" s="5" t="s">
        <v>3</v>
      </c>
      <c r="AA2" s="6" t="s">
        <v>1</v>
      </c>
      <c r="AB2" s="6" t="s">
        <v>2</v>
      </c>
      <c r="AC2" s="5" t="s">
        <v>3</v>
      </c>
      <c r="AD2" s="13"/>
      <c r="AE2" s="5" t="s">
        <v>3</v>
      </c>
      <c r="AF2" s="6" t="s">
        <v>1</v>
      </c>
      <c r="AG2" s="6" t="s">
        <v>2</v>
      </c>
      <c r="AH2" s="5" t="s">
        <v>3</v>
      </c>
      <c r="AI2" s="13"/>
      <c r="AJ2" s="5" t="s">
        <v>3</v>
      </c>
      <c r="AK2" s="6" t="s">
        <v>1</v>
      </c>
      <c r="AL2" s="6" t="s">
        <v>2</v>
      </c>
      <c r="AM2" s="5" t="s">
        <v>3</v>
      </c>
      <c r="AN2" s="13"/>
      <c r="AO2" s="5" t="s">
        <v>3</v>
      </c>
      <c r="AP2" s="6" t="s">
        <v>1</v>
      </c>
      <c r="AQ2" s="6" t="s">
        <v>2</v>
      </c>
      <c r="AR2" s="5" t="s">
        <v>3</v>
      </c>
      <c r="AS2" s="5"/>
      <c r="AT2" s="5" t="s">
        <v>3</v>
      </c>
      <c r="AU2" s="6" t="s">
        <v>1</v>
      </c>
      <c r="AV2" s="6" t="s">
        <v>2</v>
      </c>
      <c r="AW2" s="5" t="s">
        <v>3</v>
      </c>
      <c r="AX2" s="13"/>
      <c r="AY2" s="5" t="s">
        <v>3</v>
      </c>
      <c r="AZ2" s="6" t="s">
        <v>1</v>
      </c>
      <c r="BA2" s="6" t="s">
        <v>2</v>
      </c>
      <c r="BB2" s="5" t="s">
        <v>3</v>
      </c>
      <c r="BC2" s="13"/>
      <c r="BD2" s="5" t="s">
        <v>3</v>
      </c>
      <c r="BE2" s="6" t="s">
        <v>1</v>
      </c>
      <c r="BF2" s="6" t="s">
        <v>2</v>
      </c>
      <c r="BG2" s="5" t="s">
        <v>3</v>
      </c>
      <c r="BH2" s="13"/>
      <c r="BI2" s="5" t="s">
        <v>3</v>
      </c>
      <c r="BJ2" s="6" t="s">
        <v>1</v>
      </c>
      <c r="BK2" s="6" t="s">
        <v>2</v>
      </c>
      <c r="BL2" s="5" t="s">
        <v>3</v>
      </c>
      <c r="BM2" s="5" t="s">
        <v>3</v>
      </c>
      <c r="BN2" s="6" t="s">
        <v>1</v>
      </c>
      <c r="BO2" s="6" t="s">
        <v>2</v>
      </c>
      <c r="BP2" s="5" t="s">
        <v>3</v>
      </c>
      <c r="BQ2" s="13"/>
      <c r="BR2" s="5" t="s">
        <v>3</v>
      </c>
      <c r="BS2" s="6" t="s">
        <v>1</v>
      </c>
      <c r="BT2" s="6" t="s">
        <v>2</v>
      </c>
      <c r="BU2" s="5" t="s">
        <v>3</v>
      </c>
      <c r="BV2" s="13"/>
      <c r="BW2" s="5" t="s">
        <v>3</v>
      </c>
      <c r="BX2" s="6" t="s">
        <v>1</v>
      </c>
      <c r="BY2" s="6" t="s">
        <v>2</v>
      </c>
      <c r="BZ2" s="5" t="s">
        <v>3</v>
      </c>
      <c r="CA2" s="13"/>
      <c r="CB2" s="5" t="s">
        <v>3</v>
      </c>
      <c r="CC2" s="6" t="s">
        <v>1</v>
      </c>
      <c r="CD2" s="6" t="s">
        <v>2</v>
      </c>
      <c r="CE2" s="5" t="s">
        <v>3</v>
      </c>
      <c r="CF2" s="5" t="s">
        <v>3</v>
      </c>
      <c r="CG2" s="6" t="s">
        <v>1</v>
      </c>
      <c r="CH2" s="6" t="s">
        <v>2</v>
      </c>
      <c r="CI2" s="5" t="s">
        <v>3</v>
      </c>
      <c r="CJ2" s="13"/>
      <c r="CK2" s="5" t="s">
        <v>3</v>
      </c>
      <c r="CL2" s="6" t="s">
        <v>1</v>
      </c>
      <c r="CM2" s="6" t="s">
        <v>2</v>
      </c>
      <c r="CN2" s="5" t="s">
        <v>3</v>
      </c>
      <c r="CO2" s="13"/>
      <c r="CP2" s="5" t="s">
        <v>3</v>
      </c>
      <c r="CQ2" s="6" t="s">
        <v>1</v>
      </c>
      <c r="CR2" s="6" t="s">
        <v>2</v>
      </c>
      <c r="CS2" s="5" t="s">
        <v>3</v>
      </c>
      <c r="CT2" s="13"/>
      <c r="CU2" s="5" t="s">
        <v>3</v>
      </c>
      <c r="CV2" s="6" t="s">
        <v>1</v>
      </c>
      <c r="CW2" s="6" t="s">
        <v>2</v>
      </c>
      <c r="CX2" s="5" t="s">
        <v>3</v>
      </c>
      <c r="CY2" s="13"/>
      <c r="CZ2" s="5" t="s">
        <v>3</v>
      </c>
      <c r="DA2" s="6" t="s">
        <v>1</v>
      </c>
      <c r="DB2" s="6" t="s">
        <v>2</v>
      </c>
      <c r="DC2" s="5" t="s">
        <v>3</v>
      </c>
      <c r="DD2" s="13"/>
      <c r="DE2" s="5" t="s">
        <v>3</v>
      </c>
      <c r="DF2" s="6" t="s">
        <v>1</v>
      </c>
      <c r="DG2" s="6" t="s">
        <v>2</v>
      </c>
      <c r="DH2" s="5" t="s">
        <v>3</v>
      </c>
      <c r="DI2" s="13"/>
      <c r="DJ2" s="5" t="s">
        <v>3</v>
      </c>
      <c r="DK2" s="6" t="s">
        <v>1</v>
      </c>
      <c r="DL2" s="6" t="s">
        <v>2</v>
      </c>
      <c r="DM2" s="5" t="s">
        <v>3</v>
      </c>
      <c r="DN2" s="13"/>
      <c r="DO2" s="5" t="s">
        <v>3</v>
      </c>
      <c r="DP2" s="6" t="s">
        <v>1</v>
      </c>
      <c r="DQ2" s="6" t="s">
        <v>2</v>
      </c>
      <c r="DR2" s="5" t="s">
        <v>3</v>
      </c>
      <c r="DS2" s="13"/>
      <c r="DT2" s="5" t="s">
        <v>3</v>
      </c>
      <c r="DU2" s="6" t="s">
        <v>1</v>
      </c>
      <c r="DV2" s="6" t="s">
        <v>2</v>
      </c>
      <c r="DW2" s="5" t="s">
        <v>3</v>
      </c>
      <c r="DX2" s="5" t="s">
        <v>3</v>
      </c>
      <c r="DY2" s="6" t="s">
        <v>1</v>
      </c>
      <c r="DZ2" s="6" t="s">
        <v>2</v>
      </c>
      <c r="EA2" s="5" t="s">
        <v>3</v>
      </c>
      <c r="EB2" s="5" t="s">
        <v>3</v>
      </c>
      <c r="EC2" s="6" t="s">
        <v>1</v>
      </c>
      <c r="ED2" s="6" t="s">
        <v>2</v>
      </c>
      <c r="EE2" s="5" t="s">
        <v>3</v>
      </c>
      <c r="EF2" s="5" t="s">
        <v>3</v>
      </c>
      <c r="EG2" s="6" t="s">
        <v>1</v>
      </c>
      <c r="EH2" s="6" t="s">
        <v>2</v>
      </c>
      <c r="EI2" s="5" t="s">
        <v>3</v>
      </c>
      <c r="EJ2" s="5" t="s">
        <v>3</v>
      </c>
      <c r="EK2" s="6" t="s">
        <v>1</v>
      </c>
      <c r="EL2" s="6" t="s">
        <v>2</v>
      </c>
      <c r="EM2" s="5" t="s">
        <v>3</v>
      </c>
      <c r="EN2" s="5" t="s">
        <v>3</v>
      </c>
      <c r="EO2" s="6" t="s">
        <v>1</v>
      </c>
      <c r="EP2" s="6" t="s">
        <v>2</v>
      </c>
      <c r="EQ2" s="5" t="s">
        <v>3</v>
      </c>
      <c r="ER2" s="5" t="s">
        <v>3</v>
      </c>
      <c r="ES2" s="6" t="s">
        <v>1</v>
      </c>
      <c r="ET2" s="6" t="s">
        <v>2</v>
      </c>
      <c r="EU2" s="5" t="s">
        <v>3</v>
      </c>
      <c r="EV2" s="5" t="s">
        <v>3</v>
      </c>
      <c r="EW2" s="6" t="s">
        <v>1</v>
      </c>
      <c r="EX2" s="6" t="s">
        <v>2</v>
      </c>
      <c r="EY2" s="5" t="s">
        <v>3</v>
      </c>
      <c r="EZ2" s="5" t="s">
        <v>3</v>
      </c>
      <c r="FA2" s="6" t="s">
        <v>1</v>
      </c>
      <c r="FB2" s="6" t="s">
        <v>2</v>
      </c>
      <c r="FC2" s="5" t="s">
        <v>3</v>
      </c>
      <c r="FD2" s="5" t="s">
        <v>3</v>
      </c>
      <c r="FE2" s="6" t="s">
        <v>1</v>
      </c>
      <c r="FF2" s="6" t="s">
        <v>2</v>
      </c>
      <c r="FG2" s="5" t="s">
        <v>3</v>
      </c>
      <c r="FH2" s="13"/>
      <c r="FI2" s="5" t="s">
        <v>3</v>
      </c>
      <c r="FJ2" s="6" t="s">
        <v>1</v>
      </c>
      <c r="FK2" s="6" t="s">
        <v>2</v>
      </c>
      <c r="FL2" s="5" t="s">
        <v>3</v>
      </c>
      <c r="FM2" s="5" t="s">
        <v>3</v>
      </c>
      <c r="FN2" s="6" t="s">
        <v>1</v>
      </c>
      <c r="FO2" s="6" t="s">
        <v>2</v>
      </c>
      <c r="FP2" s="5" t="s">
        <v>3</v>
      </c>
      <c r="FQ2" s="5" t="s">
        <v>3</v>
      </c>
      <c r="FR2" s="6" t="s">
        <v>1</v>
      </c>
      <c r="FS2" s="6" t="s">
        <v>2</v>
      </c>
      <c r="FT2" s="5" t="s">
        <v>3</v>
      </c>
      <c r="FU2" s="5" t="s">
        <v>3</v>
      </c>
      <c r="FV2" s="6" t="s">
        <v>1</v>
      </c>
      <c r="FW2" s="6" t="s">
        <v>2</v>
      </c>
      <c r="FX2" s="5" t="s">
        <v>3</v>
      </c>
      <c r="FY2" s="5" t="s">
        <v>3</v>
      </c>
      <c r="FZ2" s="6" t="s">
        <v>1</v>
      </c>
      <c r="GA2" s="6" t="s">
        <v>2</v>
      </c>
      <c r="GB2" s="5" t="s">
        <v>3</v>
      </c>
      <c r="GC2" s="13"/>
      <c r="GD2" s="5" t="s">
        <v>3</v>
      </c>
      <c r="GE2" s="6" t="s">
        <v>1</v>
      </c>
      <c r="GF2" s="6" t="s">
        <v>2</v>
      </c>
      <c r="GG2" s="5" t="s">
        <v>3</v>
      </c>
      <c r="GH2" s="13"/>
      <c r="GI2" s="5" t="s">
        <v>3</v>
      </c>
      <c r="GJ2" s="6" t="s">
        <v>1</v>
      </c>
      <c r="GK2" s="6" t="s">
        <v>2</v>
      </c>
      <c r="GL2" s="5" t="s">
        <v>3</v>
      </c>
      <c r="GM2" s="13"/>
      <c r="GN2" s="5" t="s">
        <v>3</v>
      </c>
      <c r="GO2" s="6" t="s">
        <v>1</v>
      </c>
      <c r="GP2" s="6" t="s">
        <v>2</v>
      </c>
      <c r="GQ2" s="5" t="s">
        <v>3</v>
      </c>
      <c r="GR2" s="5" t="s">
        <v>3</v>
      </c>
      <c r="GS2" s="6" t="s">
        <v>1</v>
      </c>
      <c r="GT2" s="6" t="s">
        <v>2</v>
      </c>
      <c r="GU2" s="5" t="s">
        <v>3</v>
      </c>
      <c r="GV2" s="5" t="s">
        <v>3</v>
      </c>
      <c r="GW2" s="6" t="s">
        <v>1</v>
      </c>
      <c r="GX2" s="6" t="s">
        <v>2</v>
      </c>
      <c r="GY2" s="5" t="s">
        <v>3</v>
      </c>
      <c r="GZ2" s="5" t="s">
        <v>3</v>
      </c>
      <c r="HA2" s="6" t="s">
        <v>1</v>
      </c>
      <c r="HB2" s="6" t="s">
        <v>2</v>
      </c>
      <c r="HC2" s="5" t="s">
        <v>3</v>
      </c>
      <c r="HD2" s="5" t="s">
        <v>3</v>
      </c>
      <c r="HE2" s="6" t="s">
        <v>1</v>
      </c>
      <c r="HF2" s="6" t="s">
        <v>2</v>
      </c>
      <c r="HG2" s="5" t="s">
        <v>3</v>
      </c>
      <c r="HH2" s="5" t="s">
        <v>3</v>
      </c>
      <c r="HI2" s="6" t="s">
        <v>1</v>
      </c>
      <c r="HJ2" s="6" t="s">
        <v>2</v>
      </c>
      <c r="HK2" s="5" t="s">
        <v>3</v>
      </c>
      <c r="HL2" s="5" t="s">
        <v>3</v>
      </c>
      <c r="HM2" s="6" t="s">
        <v>1</v>
      </c>
      <c r="HN2" s="6" t="s">
        <v>2</v>
      </c>
      <c r="HO2" s="5" t="s">
        <v>3</v>
      </c>
      <c r="HP2" s="5" t="s">
        <v>3</v>
      </c>
      <c r="HQ2" s="6" t="s">
        <v>1</v>
      </c>
      <c r="HR2" s="6" t="s">
        <v>2</v>
      </c>
      <c r="HS2" s="5" t="s">
        <v>3</v>
      </c>
      <c r="HT2" s="5" t="s">
        <v>3</v>
      </c>
      <c r="HU2" s="6" t="s">
        <v>1</v>
      </c>
      <c r="HV2" s="6" t="s">
        <v>2</v>
      </c>
      <c r="HW2" s="5" t="s">
        <v>3</v>
      </c>
      <c r="HX2" s="5" t="s">
        <v>3</v>
      </c>
      <c r="HY2" s="6" t="s">
        <v>1</v>
      </c>
      <c r="HZ2" s="6" t="s">
        <v>2</v>
      </c>
      <c r="IA2" s="5" t="s">
        <v>3</v>
      </c>
      <c r="IB2" s="5" t="s">
        <v>3</v>
      </c>
      <c r="IC2" s="6" t="s">
        <v>1</v>
      </c>
      <c r="ID2" s="6" t="s">
        <v>2</v>
      </c>
      <c r="IE2" s="5" t="s">
        <v>3</v>
      </c>
      <c r="IF2" s="5" t="s">
        <v>3</v>
      </c>
      <c r="IG2" s="6" t="s">
        <v>1</v>
      </c>
      <c r="IH2" s="6" t="s">
        <v>2</v>
      </c>
      <c r="II2" s="5" t="s">
        <v>3</v>
      </c>
      <c r="IJ2" s="5" t="s">
        <v>3</v>
      </c>
      <c r="IK2" s="6" t="s">
        <v>1</v>
      </c>
      <c r="IL2" s="6" t="s">
        <v>2</v>
      </c>
      <c r="IM2" s="5" t="s">
        <v>3</v>
      </c>
      <c r="IN2" s="5" t="s">
        <v>3</v>
      </c>
      <c r="IO2" s="6" t="s">
        <v>1</v>
      </c>
      <c r="IP2" s="6" t="s">
        <v>2</v>
      </c>
      <c r="IQ2" s="5" t="s">
        <v>3</v>
      </c>
      <c r="IR2" s="13"/>
      <c r="IS2" s="5" t="s">
        <v>3</v>
      </c>
      <c r="IT2" s="6" t="s">
        <v>1</v>
      </c>
      <c r="IU2" s="6" t="s">
        <v>2</v>
      </c>
      <c r="IV2" s="5" t="s">
        <v>3</v>
      </c>
      <c r="IW2" s="13"/>
      <c r="IX2" s="5" t="s">
        <v>3</v>
      </c>
      <c r="IY2" s="6" t="s">
        <v>1</v>
      </c>
      <c r="IZ2" s="6" t="s">
        <v>2</v>
      </c>
      <c r="JA2" s="5" t="s">
        <v>3</v>
      </c>
      <c r="JB2" s="13"/>
      <c r="JC2" s="5" t="s">
        <v>3</v>
      </c>
      <c r="JD2" s="6" t="s">
        <v>1</v>
      </c>
      <c r="JE2" s="6" t="s">
        <v>2</v>
      </c>
      <c r="JF2" s="5" t="s">
        <v>3</v>
      </c>
      <c r="JG2" s="5" t="s">
        <v>3</v>
      </c>
      <c r="JH2" s="6" t="s">
        <v>1</v>
      </c>
      <c r="JI2" s="6" t="s">
        <v>2</v>
      </c>
      <c r="JJ2" s="5" t="s">
        <v>3</v>
      </c>
      <c r="JK2" s="5" t="s">
        <v>3</v>
      </c>
      <c r="JL2" s="6" t="s">
        <v>1</v>
      </c>
      <c r="JM2" s="6" t="s">
        <v>2</v>
      </c>
      <c r="JN2" s="5" t="s">
        <v>3</v>
      </c>
      <c r="JO2" s="5" t="s">
        <v>3</v>
      </c>
      <c r="JP2" s="6" t="s">
        <v>1</v>
      </c>
      <c r="JQ2" s="6" t="s">
        <v>2</v>
      </c>
      <c r="JR2" s="5" t="s">
        <v>3</v>
      </c>
      <c r="JS2" s="5" t="s">
        <v>3</v>
      </c>
      <c r="JT2" s="6" t="s">
        <v>1</v>
      </c>
      <c r="JU2" s="6" t="s">
        <v>2</v>
      </c>
      <c r="JV2" s="5" t="s">
        <v>3</v>
      </c>
      <c r="JW2" s="5" t="s">
        <v>3</v>
      </c>
      <c r="JX2" s="6" t="s">
        <v>1</v>
      </c>
      <c r="JY2" s="6" t="s">
        <v>2</v>
      </c>
      <c r="JZ2" s="5" t="s">
        <v>3</v>
      </c>
      <c r="KA2" s="5" t="s">
        <v>3</v>
      </c>
      <c r="KB2" s="6" t="s">
        <v>1</v>
      </c>
      <c r="KC2" s="6" t="s">
        <v>2</v>
      </c>
      <c r="KD2" s="5" t="s">
        <v>3</v>
      </c>
      <c r="KE2" s="5" t="s">
        <v>3</v>
      </c>
      <c r="KF2" s="6" t="s">
        <v>1</v>
      </c>
      <c r="KG2" s="6" t="s">
        <v>2</v>
      </c>
      <c r="KH2" s="5" t="s">
        <v>3</v>
      </c>
      <c r="KI2" s="5" t="s">
        <v>3</v>
      </c>
      <c r="KJ2" s="6" t="s">
        <v>1</v>
      </c>
      <c r="KK2" s="6" t="s">
        <v>2</v>
      </c>
      <c r="KL2" s="5" t="s">
        <v>3</v>
      </c>
      <c r="KM2" s="5" t="s">
        <v>3</v>
      </c>
      <c r="KN2" s="6" t="s">
        <v>1</v>
      </c>
      <c r="KO2" s="6" t="s">
        <v>2</v>
      </c>
      <c r="KP2" s="5" t="s">
        <v>3</v>
      </c>
    </row>
    <row r="3" spans="1:302" ht="23.4" thickBot="1" x14ac:dyDescent="0.3">
      <c r="A3" s="2">
        <v>1</v>
      </c>
      <c r="B3" s="3">
        <v>900000000000</v>
      </c>
      <c r="C3" s="3">
        <v>25000000000</v>
      </c>
      <c r="D3" s="2">
        <v>4</v>
      </c>
      <c r="E3" s="14"/>
      <c r="F3" s="2" t="s">
        <v>138</v>
      </c>
      <c r="G3" s="3">
        <v>200000000</v>
      </c>
      <c r="H3" s="3">
        <v>900000000000</v>
      </c>
      <c r="I3" s="2">
        <v>1</v>
      </c>
      <c r="J3" s="14"/>
      <c r="K3" s="2">
        <v>2</v>
      </c>
      <c r="L3" s="3">
        <v>10000000000</v>
      </c>
      <c r="M3" s="3">
        <v>5000000000</v>
      </c>
      <c r="N3" s="2">
        <v>3</v>
      </c>
      <c r="O3" s="14"/>
      <c r="P3" s="2">
        <v>5</v>
      </c>
      <c r="Q3" s="3">
        <v>10000000000</v>
      </c>
      <c r="R3" s="3">
        <v>10000000000</v>
      </c>
      <c r="S3" s="2">
        <v>2</v>
      </c>
      <c r="T3" s="14"/>
      <c r="U3" s="2">
        <v>3</v>
      </c>
      <c r="V3" s="3">
        <v>5000000000</v>
      </c>
      <c r="W3" s="3"/>
      <c r="X3" s="2"/>
      <c r="Y3" s="14"/>
      <c r="Z3" s="2">
        <v>3</v>
      </c>
      <c r="AA3" s="3">
        <v>5000000000</v>
      </c>
      <c r="AB3" s="3">
        <v>5000000000</v>
      </c>
      <c r="AC3" s="2">
        <v>3</v>
      </c>
      <c r="AD3" s="14"/>
      <c r="AE3" s="2">
        <v>5</v>
      </c>
      <c r="AF3" s="3">
        <v>5000000000</v>
      </c>
      <c r="AG3" s="3">
        <v>5000000000</v>
      </c>
      <c r="AH3" s="2">
        <v>3</v>
      </c>
      <c r="AI3" s="14"/>
      <c r="AJ3" s="2">
        <v>3</v>
      </c>
      <c r="AK3" s="3">
        <v>5000000000</v>
      </c>
      <c r="AL3" s="3"/>
      <c r="AM3" s="2"/>
      <c r="AN3" s="14"/>
      <c r="AO3" s="2">
        <v>4</v>
      </c>
      <c r="AP3" s="3">
        <v>25000000000</v>
      </c>
      <c r="AQ3" s="3">
        <v>5000000000</v>
      </c>
      <c r="AR3" s="2">
        <v>5</v>
      </c>
      <c r="AS3" s="2"/>
      <c r="AT3" s="2"/>
      <c r="AU3" s="3"/>
      <c r="AV3" s="3">
        <v>25000000000</v>
      </c>
      <c r="AW3" s="2">
        <v>5</v>
      </c>
      <c r="AX3" s="14"/>
      <c r="AY3" s="2">
        <v>6</v>
      </c>
      <c r="AZ3" s="3">
        <v>3000000000</v>
      </c>
      <c r="BA3" s="3">
        <v>10000000000</v>
      </c>
      <c r="BB3" s="2" t="s">
        <v>80</v>
      </c>
      <c r="BC3" s="14"/>
      <c r="BD3" s="2" t="s">
        <v>95</v>
      </c>
      <c r="BE3" s="3">
        <v>3000000000</v>
      </c>
      <c r="BF3" s="3">
        <v>3000000000</v>
      </c>
      <c r="BG3" s="2">
        <v>6</v>
      </c>
      <c r="BH3" s="14"/>
      <c r="BI3" s="2">
        <v>2.6</v>
      </c>
      <c r="BJ3" s="3">
        <v>3000000000</v>
      </c>
      <c r="BK3" s="3">
        <v>3000000000</v>
      </c>
      <c r="BL3" s="2">
        <v>3.6</v>
      </c>
      <c r="BM3" s="2"/>
      <c r="BN3" s="3"/>
      <c r="BO3" s="3">
        <v>3000000000</v>
      </c>
      <c r="BP3" s="2">
        <v>2.6</v>
      </c>
      <c r="BQ3" s="14"/>
      <c r="BR3" s="2">
        <v>3.6</v>
      </c>
      <c r="BS3" s="3">
        <v>3000000000</v>
      </c>
      <c r="BT3" s="3">
        <v>3000000000</v>
      </c>
      <c r="BU3" s="2" t="s">
        <v>95</v>
      </c>
      <c r="BV3" s="14"/>
      <c r="BW3" s="2">
        <v>1.6</v>
      </c>
      <c r="BX3" s="3">
        <v>30000000000</v>
      </c>
      <c r="BY3" s="3"/>
      <c r="BZ3" s="2"/>
      <c r="CA3" s="14"/>
      <c r="CB3" s="2"/>
      <c r="CC3" s="3"/>
      <c r="CD3" s="3">
        <v>30000000000</v>
      </c>
      <c r="CE3" s="2">
        <v>1.6</v>
      </c>
      <c r="CF3" s="2">
        <v>4.5999999999999996</v>
      </c>
      <c r="CG3" s="3">
        <v>3000000000</v>
      </c>
      <c r="CH3" s="3"/>
      <c r="CI3" s="2"/>
      <c r="CJ3" s="14"/>
      <c r="CK3" s="2"/>
      <c r="CL3" s="3"/>
      <c r="CM3" s="3">
        <v>3000000000</v>
      </c>
      <c r="CN3" s="2">
        <v>4.5999999999999996</v>
      </c>
      <c r="CO3" s="14"/>
      <c r="CP3" s="2">
        <v>6</v>
      </c>
      <c r="CQ3" s="3">
        <v>3000000000</v>
      </c>
      <c r="CR3" s="3"/>
      <c r="CS3" s="2"/>
      <c r="CT3" s="14"/>
      <c r="CU3" s="2"/>
      <c r="CV3" s="3"/>
      <c r="CW3" s="3">
        <v>3000000000</v>
      </c>
      <c r="CX3" s="2">
        <v>6</v>
      </c>
      <c r="CY3" s="14"/>
      <c r="CZ3" s="2">
        <v>7</v>
      </c>
      <c r="DA3" s="3">
        <v>1000000000</v>
      </c>
      <c r="DB3" s="3">
        <v>9700000000</v>
      </c>
      <c r="DC3" s="2" t="s">
        <v>80</v>
      </c>
      <c r="DD3" s="14"/>
      <c r="DE3" s="2">
        <v>7</v>
      </c>
      <c r="DF3" s="3">
        <v>10000000000</v>
      </c>
      <c r="DG3" s="3"/>
      <c r="DH3" s="2"/>
      <c r="DI3" s="14"/>
      <c r="DJ3" s="2">
        <v>7</v>
      </c>
      <c r="DK3" s="3">
        <v>5000000000</v>
      </c>
      <c r="DL3" s="3">
        <v>5000000000</v>
      </c>
      <c r="DM3" s="2" t="s">
        <v>87</v>
      </c>
      <c r="DN3" s="14"/>
      <c r="DO3" s="2"/>
      <c r="DP3" s="3"/>
      <c r="DQ3" s="3">
        <v>16500000000</v>
      </c>
      <c r="DR3" s="2">
        <v>7</v>
      </c>
      <c r="DS3" s="14"/>
      <c r="DT3" s="2">
        <v>10</v>
      </c>
      <c r="DU3" s="3">
        <v>3100000000</v>
      </c>
      <c r="DV3" s="3">
        <v>200000000</v>
      </c>
      <c r="DW3" s="2">
        <v>8</v>
      </c>
      <c r="DX3" s="2"/>
      <c r="DY3" s="3"/>
      <c r="DZ3" s="3">
        <v>8000000000</v>
      </c>
      <c r="EA3" s="2">
        <v>11</v>
      </c>
      <c r="EB3" s="2">
        <v>14</v>
      </c>
      <c r="EC3" s="3">
        <v>35000000000</v>
      </c>
      <c r="ED3" s="3"/>
      <c r="EE3" s="2"/>
      <c r="EF3" s="2"/>
      <c r="EG3" s="3"/>
      <c r="EH3" s="3">
        <v>35000000000</v>
      </c>
      <c r="EI3" s="2">
        <v>14</v>
      </c>
      <c r="EJ3" s="2">
        <v>15</v>
      </c>
      <c r="EK3" s="3">
        <v>25000000000</v>
      </c>
      <c r="EL3" s="3">
        <v>25000000000</v>
      </c>
      <c r="EM3" s="2" t="s">
        <v>86</v>
      </c>
      <c r="EN3" s="2" t="s">
        <v>86</v>
      </c>
      <c r="EO3" s="3">
        <v>25000000000</v>
      </c>
      <c r="EP3" s="3">
        <v>25000000000</v>
      </c>
      <c r="EQ3" s="2">
        <v>15</v>
      </c>
      <c r="ER3" s="2">
        <v>17</v>
      </c>
      <c r="ES3" s="3">
        <v>300000000000</v>
      </c>
      <c r="ET3" s="3">
        <v>100000000000</v>
      </c>
      <c r="EU3" s="2">
        <v>21</v>
      </c>
      <c r="EV3" s="2">
        <v>21</v>
      </c>
      <c r="EW3" s="3">
        <v>100000000000</v>
      </c>
      <c r="EX3" s="3">
        <v>300000000000</v>
      </c>
      <c r="EY3" s="2">
        <v>15</v>
      </c>
      <c r="EZ3" s="2">
        <v>18</v>
      </c>
      <c r="FA3" s="3">
        <v>2600000000</v>
      </c>
      <c r="FB3" s="3">
        <v>500000000</v>
      </c>
      <c r="FC3" s="2">
        <v>32</v>
      </c>
      <c r="FD3" s="2">
        <v>18</v>
      </c>
      <c r="FE3" s="3">
        <v>2600000000</v>
      </c>
      <c r="FF3" s="3">
        <v>15000000000</v>
      </c>
      <c r="FG3" s="2">
        <v>21</v>
      </c>
      <c r="FH3" s="14"/>
      <c r="FI3" s="2" t="s">
        <v>80</v>
      </c>
      <c r="FJ3" s="3">
        <v>9700000000</v>
      </c>
      <c r="FK3" s="3">
        <v>9700000000</v>
      </c>
      <c r="FL3" s="2">
        <v>21</v>
      </c>
      <c r="FM3" s="2" t="s">
        <v>80</v>
      </c>
      <c r="FN3" s="3">
        <v>45300000000</v>
      </c>
      <c r="FO3" s="3">
        <v>15000000000</v>
      </c>
      <c r="FP3" s="2">
        <v>21</v>
      </c>
      <c r="FQ3" s="2">
        <v>21</v>
      </c>
      <c r="FR3" s="3">
        <v>115000000000</v>
      </c>
      <c r="FS3" s="3">
        <v>345000000000</v>
      </c>
      <c r="FT3" s="2">
        <v>27</v>
      </c>
      <c r="FU3" s="2">
        <v>22</v>
      </c>
      <c r="FV3" s="3">
        <v>15400000000</v>
      </c>
      <c r="FW3" s="3">
        <v>22000000000</v>
      </c>
      <c r="FX3" s="2" t="s">
        <v>116</v>
      </c>
      <c r="FY3" s="2" t="s">
        <v>94</v>
      </c>
      <c r="FZ3" s="3">
        <v>6600000000</v>
      </c>
      <c r="GA3" s="3">
        <v>6600000000</v>
      </c>
      <c r="GB3" s="2" t="s">
        <v>91</v>
      </c>
      <c r="GC3" s="14"/>
      <c r="GD3" s="2"/>
      <c r="GE3" s="3"/>
      <c r="GF3" s="3">
        <v>10000000000</v>
      </c>
      <c r="GG3" s="2" t="s">
        <v>91</v>
      </c>
      <c r="GH3" s="14"/>
      <c r="GI3" s="2" t="s">
        <v>96</v>
      </c>
      <c r="GJ3" s="3">
        <v>70000000000</v>
      </c>
      <c r="GK3" s="3">
        <v>70000000000</v>
      </c>
      <c r="GL3" s="2" t="s">
        <v>104</v>
      </c>
      <c r="GM3" s="14"/>
      <c r="GN3" s="2" t="s">
        <v>104</v>
      </c>
      <c r="GO3" s="3">
        <v>70000000000</v>
      </c>
      <c r="GP3" s="3">
        <v>70000000000</v>
      </c>
      <c r="GQ3" s="2" t="s">
        <v>96</v>
      </c>
      <c r="GR3" s="2" t="s">
        <v>94</v>
      </c>
      <c r="GS3" s="3">
        <v>10000000000</v>
      </c>
      <c r="GT3" s="3">
        <v>10000000000</v>
      </c>
      <c r="GU3" s="2" t="s">
        <v>94</v>
      </c>
      <c r="GV3" s="2" t="s">
        <v>106</v>
      </c>
      <c r="GW3" s="3">
        <v>12000000000</v>
      </c>
      <c r="GX3" s="3">
        <v>2000000000</v>
      </c>
      <c r="GY3" s="2" t="s">
        <v>108</v>
      </c>
      <c r="GZ3" s="2" t="s">
        <v>108</v>
      </c>
      <c r="HA3" s="3">
        <v>2000000000</v>
      </c>
      <c r="HB3" s="3"/>
      <c r="HC3" s="2"/>
      <c r="HD3" s="2">
        <v>27</v>
      </c>
      <c r="HE3" s="3">
        <v>345000000000</v>
      </c>
      <c r="HF3" s="3"/>
      <c r="HG3" s="2"/>
      <c r="HH3" s="2" t="s">
        <v>116</v>
      </c>
      <c r="HI3" s="3">
        <v>22000000000</v>
      </c>
      <c r="HJ3" s="3"/>
      <c r="HK3" s="2"/>
      <c r="HL3" s="2" t="s">
        <v>118</v>
      </c>
      <c r="HM3" s="3">
        <v>600000000</v>
      </c>
      <c r="HN3" s="3"/>
      <c r="HO3" s="2"/>
      <c r="HP3" s="2" t="s">
        <v>121</v>
      </c>
      <c r="HQ3" s="3">
        <v>500000000</v>
      </c>
      <c r="HR3" s="3">
        <v>500000000</v>
      </c>
      <c r="HS3" s="2" t="s">
        <v>121</v>
      </c>
      <c r="HT3" s="2">
        <v>32</v>
      </c>
      <c r="HU3" s="3">
        <v>500000000</v>
      </c>
      <c r="HV3" s="3">
        <v>500000000</v>
      </c>
      <c r="HW3" s="2" t="s">
        <v>121</v>
      </c>
      <c r="HX3" s="2">
        <v>35</v>
      </c>
      <c r="HY3" s="3">
        <v>5000000000</v>
      </c>
      <c r="HZ3" s="3">
        <v>3000000000</v>
      </c>
      <c r="IA3" s="2">
        <v>36</v>
      </c>
      <c r="IB3" s="2">
        <v>35</v>
      </c>
      <c r="IC3" s="3">
        <v>5000000000</v>
      </c>
      <c r="ID3" s="3">
        <v>3000000000</v>
      </c>
      <c r="IE3" s="2">
        <v>36</v>
      </c>
      <c r="IF3" s="2">
        <v>39</v>
      </c>
      <c r="IG3" s="3">
        <v>2000000000</v>
      </c>
      <c r="IH3" s="3">
        <v>1500000000</v>
      </c>
      <c r="II3" s="2">
        <v>40</v>
      </c>
      <c r="IJ3" s="2">
        <v>39</v>
      </c>
      <c r="IK3" s="3">
        <v>2000000000</v>
      </c>
      <c r="IL3" s="3">
        <v>1500000000</v>
      </c>
      <c r="IM3" s="2">
        <v>40</v>
      </c>
      <c r="IN3" s="2" t="s">
        <v>136</v>
      </c>
      <c r="IO3" s="3">
        <v>2000000000</v>
      </c>
      <c r="IP3" s="3">
        <v>2000000000</v>
      </c>
      <c r="IQ3" s="2" t="s">
        <v>133</v>
      </c>
      <c r="IR3" s="14"/>
      <c r="IS3" s="2" t="s">
        <v>142</v>
      </c>
      <c r="IT3" s="3">
        <v>350000000</v>
      </c>
      <c r="IU3" s="3">
        <v>150000000</v>
      </c>
      <c r="IV3" s="2" t="s">
        <v>144</v>
      </c>
      <c r="IW3" s="14"/>
      <c r="IX3" s="2" t="s">
        <v>144</v>
      </c>
      <c r="IY3" s="3">
        <v>150000000</v>
      </c>
      <c r="IZ3" s="3">
        <v>350000000</v>
      </c>
      <c r="JA3" s="2" t="s">
        <v>142</v>
      </c>
      <c r="JB3" s="14"/>
      <c r="JC3" s="2" t="s">
        <v>238</v>
      </c>
      <c r="JD3" s="3">
        <v>2080000000</v>
      </c>
      <c r="JE3" s="3"/>
      <c r="JF3" s="2"/>
      <c r="JG3" s="2"/>
      <c r="JH3" s="3"/>
      <c r="JI3" s="3">
        <v>2080000000</v>
      </c>
      <c r="JJ3" s="2" t="s">
        <v>238</v>
      </c>
      <c r="JK3" s="2"/>
      <c r="JL3" s="3"/>
      <c r="JM3" s="3">
        <v>24000000000</v>
      </c>
      <c r="JN3" s="2">
        <v>51</v>
      </c>
      <c r="JO3" s="2">
        <v>49</v>
      </c>
      <c r="JP3" s="3">
        <v>8589138972</v>
      </c>
      <c r="JQ3" s="3"/>
      <c r="JR3" s="2"/>
      <c r="JS3" s="2"/>
      <c r="JT3" s="3"/>
      <c r="JU3" s="3">
        <v>6468750000</v>
      </c>
      <c r="JV3" s="2">
        <v>49</v>
      </c>
      <c r="JW3" s="2"/>
      <c r="JX3" s="3"/>
      <c r="JY3" s="3">
        <v>786666667</v>
      </c>
      <c r="JZ3" s="2">
        <v>49</v>
      </c>
      <c r="KA3" s="2"/>
      <c r="KB3" s="3"/>
      <c r="KC3" s="3">
        <v>1278166750</v>
      </c>
      <c r="KD3" s="2">
        <v>49</v>
      </c>
      <c r="KE3" s="2"/>
      <c r="KF3" s="3"/>
      <c r="KG3" s="3">
        <v>55555555</v>
      </c>
      <c r="KH3" s="2">
        <v>49</v>
      </c>
      <c r="KI3" s="2"/>
      <c r="KJ3" s="3"/>
      <c r="KK3" s="3"/>
      <c r="KL3" s="2"/>
      <c r="KM3" s="2"/>
      <c r="KN3" s="3"/>
      <c r="KO3" s="3"/>
      <c r="KP3" s="2"/>
    </row>
    <row r="4" spans="1:302" ht="23.4" thickBot="1" x14ac:dyDescent="0.3">
      <c r="A4" s="2"/>
      <c r="B4" s="3"/>
      <c r="C4" s="3">
        <v>200000000000</v>
      </c>
      <c r="D4" s="2" t="s">
        <v>82</v>
      </c>
      <c r="E4" s="14"/>
      <c r="F4" s="2"/>
      <c r="G4" s="3"/>
      <c r="H4" s="3">
        <v>35000000000</v>
      </c>
      <c r="I4" s="2">
        <v>14</v>
      </c>
      <c r="J4" s="14"/>
      <c r="K4" s="2">
        <v>5</v>
      </c>
      <c r="L4" s="3">
        <v>15000000000</v>
      </c>
      <c r="M4" s="3">
        <v>2600000000</v>
      </c>
      <c r="N4" s="2">
        <v>18</v>
      </c>
      <c r="O4" s="14"/>
      <c r="P4" s="2"/>
      <c r="Q4" s="3"/>
      <c r="R4" s="3"/>
      <c r="S4" s="2"/>
      <c r="T4" s="14"/>
      <c r="U4" s="2">
        <v>9</v>
      </c>
      <c r="V4" s="3">
        <v>2000000000</v>
      </c>
      <c r="W4" s="3"/>
      <c r="X4" s="2"/>
      <c r="Y4" s="14"/>
      <c r="Z4" s="2">
        <v>18</v>
      </c>
      <c r="AA4" s="3">
        <v>2600000000</v>
      </c>
      <c r="AB4" s="3">
        <v>2600000000</v>
      </c>
      <c r="AC4" s="2">
        <v>18</v>
      </c>
      <c r="AD4" s="14"/>
      <c r="AE4" s="2"/>
      <c r="AF4" s="3"/>
      <c r="AG4" s="3"/>
      <c r="AH4" s="2"/>
      <c r="AI4" s="14"/>
      <c r="AJ4" s="2">
        <v>21</v>
      </c>
      <c r="AK4" s="3">
        <v>15000000000</v>
      </c>
      <c r="AL4" s="3"/>
      <c r="AM4" s="2"/>
      <c r="AN4" s="14"/>
      <c r="AO4" s="2" t="s">
        <v>82</v>
      </c>
      <c r="AP4" s="3">
        <v>200000000000</v>
      </c>
      <c r="AQ4" s="3">
        <v>2600000000</v>
      </c>
      <c r="AR4" s="2">
        <v>18</v>
      </c>
      <c r="AS4" s="2"/>
      <c r="AT4" s="2"/>
      <c r="AU4" s="3"/>
      <c r="AV4" s="3">
        <v>200000000000</v>
      </c>
      <c r="AW4" s="2" t="s">
        <v>82</v>
      </c>
      <c r="AX4" s="14"/>
      <c r="AY4" s="2">
        <v>14</v>
      </c>
      <c r="AZ4" s="3">
        <v>15000000000</v>
      </c>
      <c r="BA4" s="3"/>
      <c r="BB4" s="2"/>
      <c r="BC4" s="14"/>
      <c r="BD4" s="2" t="s">
        <v>94</v>
      </c>
      <c r="BE4" s="3">
        <v>10000000000</v>
      </c>
      <c r="BF4" s="3"/>
      <c r="BG4" s="2"/>
      <c r="BH4" s="14"/>
      <c r="BI4" s="2">
        <v>7</v>
      </c>
      <c r="BJ4" s="3">
        <v>500000000</v>
      </c>
      <c r="BK4" s="3"/>
      <c r="BL4" s="2"/>
      <c r="BM4" s="2"/>
      <c r="BN4" s="3"/>
      <c r="BO4" s="3"/>
      <c r="BP4" s="2"/>
      <c r="BQ4" s="14"/>
      <c r="BR4" s="2"/>
      <c r="BS4" s="3"/>
      <c r="BT4" s="3"/>
      <c r="BU4" s="2"/>
      <c r="BV4" s="14"/>
      <c r="BW4" s="2"/>
      <c r="BX4" s="3"/>
      <c r="BY4" s="3"/>
      <c r="BZ4" s="2"/>
      <c r="CA4" s="14"/>
      <c r="CB4" s="2"/>
      <c r="CC4" s="3"/>
      <c r="CD4" s="3"/>
      <c r="CE4" s="2"/>
      <c r="CF4" s="2"/>
      <c r="CG4" s="3"/>
      <c r="CH4" s="3"/>
      <c r="CI4" s="2"/>
      <c r="CJ4" s="14"/>
      <c r="CK4" s="2"/>
      <c r="CL4" s="3"/>
      <c r="CM4" s="3"/>
      <c r="CN4" s="2"/>
      <c r="CO4" s="14"/>
      <c r="CP4" s="2">
        <v>14</v>
      </c>
      <c r="CQ4" s="3">
        <v>35000000000</v>
      </c>
      <c r="CR4" s="3"/>
      <c r="CS4" s="2"/>
      <c r="CT4" s="14"/>
      <c r="CU4" s="2"/>
      <c r="CV4" s="3"/>
      <c r="CW4" s="3">
        <v>35000000000</v>
      </c>
      <c r="CX4" s="2">
        <v>14</v>
      </c>
      <c r="CY4" s="14"/>
      <c r="CZ4" s="2">
        <v>8</v>
      </c>
      <c r="DA4" s="3">
        <v>200000000</v>
      </c>
      <c r="DB4" s="3"/>
      <c r="DC4" s="2"/>
      <c r="DD4" s="14"/>
      <c r="DE4" s="2"/>
      <c r="DF4" s="3"/>
      <c r="DG4" s="3"/>
      <c r="DH4" s="2"/>
      <c r="DI4" s="14"/>
      <c r="DJ4" s="2">
        <v>9</v>
      </c>
      <c r="DK4" s="3">
        <v>600000000</v>
      </c>
      <c r="DL4" s="3">
        <v>600000000</v>
      </c>
      <c r="DM4" s="2" t="s">
        <v>118</v>
      </c>
      <c r="DN4" s="14"/>
      <c r="DO4" s="2"/>
      <c r="DP4" s="3"/>
      <c r="DQ4" s="3">
        <v>3100000000</v>
      </c>
      <c r="DR4" s="2">
        <v>10</v>
      </c>
      <c r="DS4" s="14"/>
      <c r="DT4" s="2" t="s">
        <v>91</v>
      </c>
      <c r="DU4" s="3">
        <v>90300000000</v>
      </c>
      <c r="DV4" s="3">
        <v>3100000000</v>
      </c>
      <c r="DW4" s="2">
        <v>9</v>
      </c>
      <c r="DX4" s="2"/>
      <c r="DY4" s="3"/>
      <c r="DZ4" s="3"/>
      <c r="EA4" s="2"/>
      <c r="EB4" s="2"/>
      <c r="EC4" s="3"/>
      <c r="ED4" s="3"/>
      <c r="EE4" s="2"/>
      <c r="EF4" s="2"/>
      <c r="EG4" s="3"/>
      <c r="EH4" s="3">
        <v>200000000</v>
      </c>
      <c r="EI4" s="2" t="s">
        <v>138</v>
      </c>
      <c r="EJ4" s="2" t="s">
        <v>80</v>
      </c>
      <c r="EK4" s="3">
        <v>55000000000</v>
      </c>
      <c r="EL4" s="3">
        <v>24700000000</v>
      </c>
      <c r="EM4" s="2">
        <v>21</v>
      </c>
      <c r="EN4" s="2">
        <v>21</v>
      </c>
      <c r="EO4" s="3">
        <v>24700000000</v>
      </c>
      <c r="EP4" s="3">
        <v>55000000000</v>
      </c>
      <c r="EQ4" s="2" t="s">
        <v>80</v>
      </c>
      <c r="ER4" s="2"/>
      <c r="ES4" s="3"/>
      <c r="ET4" s="3">
        <v>120000000000</v>
      </c>
      <c r="EU4" s="2">
        <v>24</v>
      </c>
      <c r="EV4" s="2">
        <v>24</v>
      </c>
      <c r="EW4" s="3">
        <v>120000000000</v>
      </c>
      <c r="EX4" s="3"/>
      <c r="EY4" s="2"/>
      <c r="EZ4" s="2">
        <v>31</v>
      </c>
      <c r="FA4" s="3">
        <v>15000000000</v>
      </c>
      <c r="FB4" s="3">
        <v>100000000</v>
      </c>
      <c r="FC4" s="2">
        <v>34</v>
      </c>
      <c r="FD4" s="2" t="s">
        <v>80</v>
      </c>
      <c r="FE4" s="3">
        <v>45300000000</v>
      </c>
      <c r="FF4" s="3">
        <v>18000000000</v>
      </c>
      <c r="FG4" s="2">
        <v>24</v>
      </c>
      <c r="FH4" s="14"/>
      <c r="FI4" s="2" t="s">
        <v>87</v>
      </c>
      <c r="FJ4" s="3">
        <v>5000000000</v>
      </c>
      <c r="FK4" s="3"/>
      <c r="FL4" s="2"/>
      <c r="FM4" s="2">
        <v>32</v>
      </c>
      <c r="FN4" s="3">
        <v>100000000</v>
      </c>
      <c r="FO4" s="3">
        <v>18000000000</v>
      </c>
      <c r="FP4" s="2">
        <v>24</v>
      </c>
      <c r="FQ4" s="2"/>
      <c r="FR4" s="3">
        <v>138000000000</v>
      </c>
      <c r="FS4" s="3"/>
      <c r="FT4" s="2"/>
      <c r="FU4" s="2" t="s">
        <v>106</v>
      </c>
      <c r="FV4" s="3">
        <v>60000000000</v>
      </c>
      <c r="FW4" s="3"/>
      <c r="FX4" s="2"/>
      <c r="FY4" s="2" t="s">
        <v>103</v>
      </c>
      <c r="FZ4" s="3">
        <v>4620000000</v>
      </c>
      <c r="GA4" s="3">
        <v>4620000000</v>
      </c>
      <c r="GB4" s="2" t="s">
        <v>96</v>
      </c>
      <c r="GC4" s="14"/>
      <c r="GD4" s="2"/>
      <c r="GE4" s="3"/>
      <c r="GF4" s="3">
        <v>7000000000</v>
      </c>
      <c r="GG4" s="2" t="s">
        <v>96</v>
      </c>
      <c r="GH4" s="14"/>
      <c r="GI4" s="2"/>
      <c r="GJ4" s="3"/>
      <c r="GK4" s="3"/>
      <c r="GL4" s="2"/>
      <c r="GM4" s="14"/>
      <c r="GN4" s="2"/>
      <c r="GO4" s="3"/>
      <c r="GP4" s="3"/>
      <c r="GQ4" s="2"/>
      <c r="GR4" s="2" t="s">
        <v>103</v>
      </c>
      <c r="GS4" s="3">
        <v>7000000000</v>
      </c>
      <c r="GT4" s="3">
        <v>7000000000</v>
      </c>
      <c r="GU4" s="2" t="s">
        <v>103</v>
      </c>
      <c r="GV4" s="2"/>
      <c r="GW4" s="3"/>
      <c r="GX4" s="3"/>
      <c r="GY4" s="2"/>
      <c r="GZ4" s="2" t="s">
        <v>138</v>
      </c>
      <c r="HA4" s="3">
        <v>200000000</v>
      </c>
      <c r="HB4" s="3"/>
      <c r="HC4" s="2"/>
      <c r="HD4" s="2"/>
      <c r="HE4" s="3"/>
      <c r="HF4" s="3"/>
      <c r="HG4" s="2"/>
      <c r="HH4" s="2"/>
      <c r="HI4" s="3"/>
      <c r="HJ4" s="3"/>
      <c r="HK4" s="2"/>
      <c r="HL4" s="2"/>
      <c r="HM4" s="3"/>
      <c r="HN4" s="3"/>
      <c r="HO4" s="2"/>
      <c r="HP4" s="2"/>
      <c r="HQ4" s="3"/>
      <c r="HR4" s="3"/>
      <c r="HS4" s="2"/>
      <c r="HT4" s="2"/>
      <c r="HU4" s="3"/>
      <c r="HV4" s="3"/>
      <c r="HW4" s="2"/>
      <c r="HX4" s="2"/>
      <c r="HY4" s="3"/>
      <c r="HZ4" s="3"/>
      <c r="IA4" s="2"/>
      <c r="IB4" s="2"/>
      <c r="IC4" s="3"/>
      <c r="ID4" s="3"/>
      <c r="IE4" s="2"/>
      <c r="IF4" s="2"/>
      <c r="IG4" s="3"/>
      <c r="IH4" s="3"/>
      <c r="II4" s="2"/>
      <c r="IJ4" s="2"/>
      <c r="IK4" s="3"/>
      <c r="IL4" s="3"/>
      <c r="IM4" s="2"/>
      <c r="IN4" s="2" t="s">
        <v>138</v>
      </c>
      <c r="IO4" s="3">
        <v>200000000</v>
      </c>
      <c r="IP4" s="3">
        <v>200000000</v>
      </c>
      <c r="IQ4" s="2" t="s">
        <v>139</v>
      </c>
      <c r="IR4" s="14"/>
      <c r="IS4" s="2" t="s">
        <v>143</v>
      </c>
      <c r="IT4" s="3">
        <v>150000000</v>
      </c>
      <c r="IU4" s="3"/>
      <c r="IV4" s="2"/>
      <c r="IW4" s="14"/>
      <c r="IX4" s="2"/>
      <c r="IY4" s="3"/>
      <c r="IZ4" s="3">
        <v>150000000</v>
      </c>
      <c r="JA4" s="2" t="s">
        <v>143</v>
      </c>
      <c r="JB4" s="14"/>
      <c r="JC4" s="2"/>
      <c r="JD4" s="3"/>
      <c r="JE4" s="3"/>
      <c r="JF4" s="2"/>
      <c r="JG4" s="2"/>
      <c r="JH4" s="3"/>
      <c r="JI4" s="3"/>
      <c r="JJ4" s="2"/>
      <c r="JK4" s="2"/>
      <c r="JL4" s="3"/>
      <c r="JM4" s="3"/>
      <c r="JN4" s="2"/>
      <c r="JO4" s="2"/>
      <c r="JP4" s="3"/>
      <c r="JQ4" s="3"/>
      <c r="JR4" s="2"/>
      <c r="JS4" s="2"/>
      <c r="JT4" s="3"/>
      <c r="JU4" s="3"/>
      <c r="JV4" s="2"/>
      <c r="JW4" s="2"/>
      <c r="JX4" s="3"/>
      <c r="JY4" s="3"/>
      <c r="JZ4" s="2"/>
      <c r="KA4" s="2"/>
      <c r="KB4" s="3"/>
      <c r="KC4" s="3"/>
      <c r="KD4" s="2"/>
      <c r="KE4" s="2"/>
      <c r="KF4" s="3"/>
      <c r="KG4" s="3"/>
      <c r="KH4" s="2"/>
      <c r="KI4" s="2"/>
      <c r="KJ4" s="3"/>
      <c r="KK4" s="3"/>
      <c r="KL4" s="2"/>
      <c r="KM4" s="2"/>
      <c r="KN4" s="3"/>
      <c r="KO4" s="3"/>
      <c r="KP4" s="2"/>
    </row>
    <row r="5" spans="1:302" ht="23.4" thickBot="1" x14ac:dyDescent="0.3">
      <c r="A5" s="2"/>
      <c r="B5" s="3"/>
      <c r="C5" s="3">
        <v>250000000000</v>
      </c>
      <c r="D5" s="2" t="s">
        <v>102</v>
      </c>
      <c r="E5" s="14"/>
      <c r="F5" s="2"/>
      <c r="G5" s="3"/>
      <c r="H5" s="3"/>
      <c r="I5" s="2"/>
      <c r="J5" s="14"/>
      <c r="K5" s="2">
        <v>14</v>
      </c>
      <c r="L5" s="3">
        <v>20000000000</v>
      </c>
      <c r="M5" s="3">
        <v>35300000000</v>
      </c>
      <c r="N5" s="2" t="s">
        <v>80</v>
      </c>
      <c r="O5" s="14"/>
      <c r="P5" s="2"/>
      <c r="Q5" s="3"/>
      <c r="R5" s="3"/>
      <c r="S5" s="2"/>
      <c r="T5" s="14"/>
      <c r="U5" s="2">
        <v>32</v>
      </c>
      <c r="V5" s="3">
        <v>80000000</v>
      </c>
      <c r="W5" s="3"/>
      <c r="X5" s="2"/>
      <c r="Y5" s="14"/>
      <c r="Z5" s="2" t="s">
        <v>80</v>
      </c>
      <c r="AA5" s="3">
        <v>45300000000</v>
      </c>
      <c r="AB5" s="3">
        <v>45300000000</v>
      </c>
      <c r="AC5" s="2" t="s">
        <v>80</v>
      </c>
      <c r="AD5" s="14"/>
      <c r="AE5" s="2"/>
      <c r="AF5" s="3"/>
      <c r="AG5" s="3"/>
      <c r="AH5" s="2"/>
      <c r="AI5" s="14"/>
      <c r="AJ5" s="2" t="s">
        <v>91</v>
      </c>
      <c r="AK5" s="3">
        <v>73700000000</v>
      </c>
      <c r="AL5" s="3"/>
      <c r="AM5" s="2"/>
      <c r="AN5" s="14"/>
      <c r="AO5" s="19" t="s">
        <v>101</v>
      </c>
      <c r="AP5" s="3">
        <v>250000000000</v>
      </c>
      <c r="AQ5" s="3">
        <v>45300000000</v>
      </c>
      <c r="AR5" s="2" t="s">
        <v>80</v>
      </c>
      <c r="AS5" s="2"/>
      <c r="AT5" s="2"/>
      <c r="AU5" s="3"/>
      <c r="AV5" s="3">
        <v>250000000000</v>
      </c>
      <c r="AW5" s="2" t="s">
        <v>102</v>
      </c>
      <c r="AX5" s="14"/>
      <c r="AY5" s="2"/>
      <c r="AZ5" s="3"/>
      <c r="BA5" s="3"/>
      <c r="BB5" s="2"/>
      <c r="BC5" s="14"/>
      <c r="BD5" s="2" t="s">
        <v>103</v>
      </c>
      <c r="BE5" s="3">
        <v>7000000000</v>
      </c>
      <c r="BF5" s="3"/>
      <c r="BG5" s="2"/>
      <c r="BH5" s="14"/>
      <c r="BI5" s="2"/>
      <c r="BJ5" s="3"/>
      <c r="BK5" s="3"/>
      <c r="BL5" s="2"/>
      <c r="BM5" s="2"/>
      <c r="BN5" s="3"/>
      <c r="BO5" s="3"/>
      <c r="BP5" s="2"/>
      <c r="BQ5" s="14"/>
      <c r="BR5" s="2"/>
      <c r="BS5" s="3"/>
      <c r="BT5" s="3"/>
      <c r="BU5" s="2"/>
      <c r="BV5" s="14"/>
      <c r="BW5" s="2"/>
      <c r="BX5" s="3"/>
      <c r="BY5" s="3"/>
      <c r="BZ5" s="2"/>
      <c r="CA5" s="14"/>
      <c r="CB5" s="2"/>
      <c r="CC5" s="3"/>
      <c r="CD5" s="3"/>
      <c r="CE5" s="2"/>
      <c r="CF5" s="2"/>
      <c r="CG5" s="3"/>
      <c r="CH5" s="3"/>
      <c r="CI5" s="2"/>
      <c r="CJ5" s="14"/>
      <c r="CK5" s="2"/>
      <c r="CL5" s="3"/>
      <c r="CM5" s="3"/>
      <c r="CN5" s="2"/>
      <c r="CO5" s="14"/>
      <c r="CP5" s="2"/>
      <c r="CQ5" s="3"/>
      <c r="CR5" s="3"/>
      <c r="CS5" s="2"/>
      <c r="CT5" s="14"/>
      <c r="CU5" s="2"/>
      <c r="CV5" s="3"/>
      <c r="CW5" s="3"/>
      <c r="CX5" s="2"/>
      <c r="CY5" s="14"/>
      <c r="CZ5" s="2">
        <v>9</v>
      </c>
      <c r="DA5" s="3">
        <v>500000000</v>
      </c>
      <c r="DB5" s="3"/>
      <c r="DC5" s="2"/>
      <c r="DD5" s="14"/>
      <c r="DE5" s="2"/>
      <c r="DF5" s="3"/>
      <c r="DG5" s="3"/>
      <c r="DH5" s="2"/>
      <c r="DI5" s="14"/>
      <c r="DJ5" s="2">
        <v>20</v>
      </c>
      <c r="DK5" s="3">
        <v>10000000000</v>
      </c>
      <c r="DL5" s="3"/>
      <c r="DM5" s="2"/>
      <c r="DN5" s="14"/>
      <c r="DO5" s="2"/>
      <c r="DP5" s="3"/>
      <c r="DQ5" s="3"/>
      <c r="DR5" s="2"/>
      <c r="DS5" s="14"/>
      <c r="DT5" s="2" t="s">
        <v>96</v>
      </c>
      <c r="DU5" s="3">
        <v>70000000000</v>
      </c>
      <c r="DV5" s="3">
        <v>10000000000</v>
      </c>
      <c r="DW5" s="2">
        <v>20</v>
      </c>
      <c r="DX5" s="2"/>
      <c r="DY5" s="3"/>
      <c r="DZ5" s="3"/>
      <c r="EA5" s="2"/>
      <c r="EB5" s="2"/>
      <c r="EC5" s="3"/>
      <c r="ED5" s="3"/>
      <c r="EE5" s="2"/>
      <c r="EF5" s="2"/>
      <c r="EG5" s="3"/>
      <c r="EH5" s="3"/>
      <c r="EI5" s="2"/>
      <c r="EJ5" s="2" t="s">
        <v>86</v>
      </c>
      <c r="EK5" s="3">
        <v>15000000000</v>
      </c>
      <c r="EL5" s="3">
        <v>18000000000</v>
      </c>
      <c r="EM5" s="2">
        <v>24</v>
      </c>
      <c r="EN5" s="2">
        <v>24</v>
      </c>
      <c r="EO5" s="3">
        <v>18000000000</v>
      </c>
      <c r="EP5" s="3">
        <v>15000000000</v>
      </c>
      <c r="EQ5" s="2" t="s">
        <v>86</v>
      </c>
      <c r="ER5" s="2"/>
      <c r="ES5" s="3"/>
      <c r="ET5" s="3">
        <v>80000000000</v>
      </c>
      <c r="EU5" s="2"/>
      <c r="EV5" s="2" t="s">
        <v>113</v>
      </c>
      <c r="EW5" s="3">
        <v>80000000000</v>
      </c>
      <c r="EX5" s="3"/>
      <c r="EY5" s="2"/>
      <c r="EZ5" s="2"/>
      <c r="FA5" s="3"/>
      <c r="FB5" s="3">
        <v>5000000000</v>
      </c>
      <c r="FC5" s="2">
        <v>35</v>
      </c>
      <c r="FD5" s="2" t="s">
        <v>103</v>
      </c>
      <c r="FE5" s="3">
        <v>11620000000</v>
      </c>
      <c r="FF5" s="3">
        <v>70000000000</v>
      </c>
      <c r="FG5" s="2" t="s">
        <v>104</v>
      </c>
      <c r="FH5" s="14"/>
      <c r="FI5" s="2">
        <v>32</v>
      </c>
      <c r="FJ5" s="3">
        <v>60000000</v>
      </c>
      <c r="FK5" s="3"/>
      <c r="FL5" s="2"/>
      <c r="FM5" s="2"/>
      <c r="FN5" s="3"/>
      <c r="FO5" s="3">
        <v>12300000000</v>
      </c>
      <c r="FP5" s="2" t="s">
        <v>113</v>
      </c>
      <c r="FQ5" s="2" t="s">
        <v>113</v>
      </c>
      <c r="FR5" s="3">
        <v>92000000000</v>
      </c>
      <c r="FS5" s="3"/>
      <c r="FT5" s="2"/>
      <c r="FU5" s="2">
        <v>29</v>
      </c>
      <c r="FV5" s="3">
        <v>22000000000</v>
      </c>
      <c r="FW5" s="3"/>
      <c r="FX5" s="2"/>
      <c r="FY5" s="2" t="s">
        <v>105</v>
      </c>
      <c r="FZ5" s="3">
        <v>1980000000</v>
      </c>
      <c r="GA5" s="3">
        <v>1980000000</v>
      </c>
      <c r="GB5" s="2" t="s">
        <v>104</v>
      </c>
      <c r="GC5" s="14"/>
      <c r="GD5" s="2"/>
      <c r="GE5" s="3"/>
      <c r="GF5" s="3">
        <v>3000000000</v>
      </c>
      <c r="GG5" s="2" t="s">
        <v>104</v>
      </c>
      <c r="GH5" s="14"/>
      <c r="GI5" s="2"/>
      <c r="GJ5" s="3"/>
      <c r="GK5" s="3"/>
      <c r="GL5" s="2"/>
      <c r="GM5" s="14"/>
      <c r="GN5" s="2"/>
      <c r="GO5" s="3"/>
      <c r="GP5" s="3"/>
      <c r="GQ5" s="2"/>
      <c r="GR5" s="2" t="s">
        <v>105</v>
      </c>
      <c r="GS5" s="3">
        <v>3000000000</v>
      </c>
      <c r="GT5" s="3">
        <v>3000000000</v>
      </c>
      <c r="GU5" s="2" t="s">
        <v>105</v>
      </c>
      <c r="GV5" s="2"/>
      <c r="GW5" s="3"/>
      <c r="GX5" s="3"/>
      <c r="GY5" s="2"/>
      <c r="GZ5" s="2"/>
      <c r="HA5" s="3"/>
      <c r="HB5" s="3"/>
      <c r="HC5" s="2"/>
      <c r="HD5" s="2"/>
      <c r="HE5" s="3"/>
      <c r="HF5" s="3"/>
      <c r="HG5" s="2"/>
      <c r="HH5" s="2"/>
      <c r="HI5" s="3"/>
      <c r="HJ5" s="3"/>
      <c r="HK5" s="2"/>
      <c r="HL5" s="2"/>
      <c r="HM5" s="3"/>
      <c r="HN5" s="3"/>
      <c r="HO5" s="2"/>
      <c r="HP5" s="2"/>
      <c r="HQ5" s="3"/>
      <c r="HR5" s="3"/>
      <c r="HS5" s="2"/>
      <c r="HT5" s="2"/>
      <c r="HU5" s="3"/>
      <c r="HV5" s="3"/>
      <c r="HW5" s="2"/>
      <c r="HX5" s="2"/>
      <c r="HY5" s="3"/>
      <c r="HZ5" s="3"/>
      <c r="IA5" s="2"/>
      <c r="IB5" s="2"/>
      <c r="IC5" s="3"/>
      <c r="ID5" s="3"/>
      <c r="IE5" s="2"/>
      <c r="IF5" s="2"/>
      <c r="IG5" s="3"/>
      <c r="IH5" s="3"/>
      <c r="II5" s="2"/>
      <c r="IJ5" s="2"/>
      <c r="IK5" s="3"/>
      <c r="IL5" s="3"/>
      <c r="IM5" s="2"/>
      <c r="IN5" s="2" t="s">
        <v>142</v>
      </c>
      <c r="IO5" s="3">
        <v>350000000</v>
      </c>
      <c r="IP5" s="3">
        <v>350000000</v>
      </c>
      <c r="IQ5" s="2" t="s">
        <v>141</v>
      </c>
      <c r="IR5" s="14"/>
      <c r="IS5" s="2" t="s">
        <v>147</v>
      </c>
      <c r="IT5" s="3">
        <v>140000000</v>
      </c>
      <c r="IU5" s="3"/>
      <c r="IV5" s="2"/>
      <c r="IW5" s="14"/>
      <c r="IX5" s="2"/>
      <c r="IY5" s="3"/>
      <c r="IZ5" s="3">
        <v>140000000</v>
      </c>
      <c r="JA5" s="2" t="s">
        <v>147</v>
      </c>
      <c r="JB5" s="14"/>
      <c r="JC5" s="2"/>
      <c r="JD5" s="3"/>
      <c r="JE5" s="3"/>
      <c r="JF5" s="2"/>
      <c r="JG5" s="2"/>
      <c r="JH5" s="3"/>
      <c r="JI5" s="3"/>
      <c r="JJ5" s="2"/>
      <c r="JK5" s="2"/>
      <c r="JL5" s="3"/>
      <c r="JM5" s="3"/>
      <c r="JN5" s="2"/>
      <c r="JO5" s="2"/>
      <c r="JP5" s="3"/>
      <c r="JQ5" s="3"/>
      <c r="JR5" s="2"/>
      <c r="JS5" s="2"/>
      <c r="JT5" s="3"/>
      <c r="JU5" s="3"/>
      <c r="JV5" s="2"/>
      <c r="JW5" s="2"/>
      <c r="JX5" s="3"/>
      <c r="JY5" s="3"/>
      <c r="JZ5" s="2"/>
      <c r="KA5" s="2"/>
      <c r="KB5" s="3"/>
      <c r="KC5" s="3"/>
      <c r="KD5" s="2"/>
      <c r="KE5" s="2"/>
      <c r="KF5" s="3"/>
      <c r="KG5" s="3"/>
      <c r="KH5" s="2"/>
      <c r="KI5" s="2"/>
      <c r="KJ5" s="3"/>
      <c r="KK5" s="3"/>
      <c r="KL5" s="2"/>
      <c r="KM5" s="2"/>
      <c r="KN5" s="3"/>
      <c r="KO5" s="3"/>
      <c r="KP5" s="2"/>
    </row>
    <row r="6" spans="1:302" ht="23.4" thickBot="1" x14ac:dyDescent="0.3">
      <c r="A6" s="2"/>
      <c r="B6" s="3"/>
      <c r="C6" s="3"/>
      <c r="D6" s="2"/>
      <c r="E6" s="14"/>
      <c r="F6" s="2"/>
      <c r="G6" s="3"/>
      <c r="H6" s="3"/>
      <c r="I6" s="2"/>
      <c r="J6" s="14"/>
      <c r="K6" s="2" t="s">
        <v>82</v>
      </c>
      <c r="L6" s="3">
        <v>200000000000</v>
      </c>
      <c r="M6" s="3">
        <v>73700000000</v>
      </c>
      <c r="N6" s="2" t="s">
        <v>91</v>
      </c>
      <c r="O6" s="14"/>
      <c r="P6" s="2"/>
      <c r="Q6" s="3"/>
      <c r="R6" s="3"/>
      <c r="S6" s="2"/>
      <c r="T6" s="14"/>
      <c r="U6" s="2"/>
      <c r="V6" s="3"/>
      <c r="W6" s="3"/>
      <c r="X6" s="2"/>
      <c r="Y6" s="14"/>
      <c r="Z6" s="2" t="s">
        <v>91</v>
      </c>
      <c r="AA6" s="3">
        <v>73700000000</v>
      </c>
      <c r="AB6" s="3">
        <v>73700000000</v>
      </c>
      <c r="AC6" s="2" t="s">
        <v>91</v>
      </c>
      <c r="AD6" s="14"/>
      <c r="AE6" s="2"/>
      <c r="AF6" s="3"/>
      <c r="AG6" s="3"/>
      <c r="AH6" s="2"/>
      <c r="AI6" s="14"/>
      <c r="AJ6" s="2" t="s">
        <v>94</v>
      </c>
      <c r="AK6" s="3">
        <v>16600000000</v>
      </c>
      <c r="AL6" s="3"/>
      <c r="AM6" s="2"/>
      <c r="AN6" s="14"/>
      <c r="AO6" s="2">
        <v>34</v>
      </c>
      <c r="AP6" s="3">
        <v>130000000</v>
      </c>
      <c r="AQ6" s="3">
        <v>73700000000</v>
      </c>
      <c r="AR6" s="2" t="s">
        <v>91</v>
      </c>
      <c r="AS6" s="2"/>
      <c r="AT6" s="2"/>
      <c r="AU6" s="3"/>
      <c r="AV6" s="3"/>
      <c r="AW6" s="2"/>
      <c r="AX6" s="14"/>
      <c r="AY6" s="2"/>
      <c r="AZ6" s="3"/>
      <c r="BA6" s="3"/>
      <c r="BB6" s="2"/>
      <c r="BC6" s="14"/>
      <c r="BD6" s="2" t="s">
        <v>105</v>
      </c>
      <c r="BE6" s="3">
        <v>3000000000</v>
      </c>
      <c r="BF6" s="3"/>
      <c r="BG6" s="2"/>
      <c r="BH6" s="14"/>
      <c r="BI6" s="2"/>
      <c r="BJ6" s="3"/>
      <c r="BK6" s="3"/>
      <c r="BL6" s="2"/>
      <c r="BM6" s="2"/>
      <c r="BN6" s="3"/>
      <c r="BO6" s="3"/>
      <c r="BP6" s="2"/>
      <c r="BQ6" s="14"/>
      <c r="BR6" s="2"/>
      <c r="BS6" s="3"/>
      <c r="BT6" s="3"/>
      <c r="BU6" s="2"/>
      <c r="BV6" s="14"/>
      <c r="BW6" s="2"/>
      <c r="BX6" s="3"/>
      <c r="BY6" s="3"/>
      <c r="BZ6" s="2"/>
      <c r="CA6" s="14"/>
      <c r="CB6" s="2"/>
      <c r="CC6" s="3"/>
      <c r="CD6" s="3"/>
      <c r="CE6" s="2"/>
      <c r="CF6" s="2"/>
      <c r="CG6" s="3"/>
      <c r="CH6" s="3"/>
      <c r="CI6" s="2"/>
      <c r="CJ6" s="14"/>
      <c r="CK6" s="2"/>
      <c r="CL6" s="3"/>
      <c r="CM6" s="3"/>
      <c r="CN6" s="2"/>
      <c r="CO6" s="14"/>
      <c r="CP6" s="2"/>
      <c r="CQ6" s="3"/>
      <c r="CR6" s="3"/>
      <c r="CS6" s="2"/>
      <c r="CT6" s="14"/>
      <c r="CU6" s="2"/>
      <c r="CV6" s="3"/>
      <c r="CW6" s="3"/>
      <c r="CX6" s="2"/>
      <c r="CY6" s="14"/>
      <c r="CZ6" s="2">
        <v>11</v>
      </c>
      <c r="DA6" s="3">
        <v>8000000000</v>
      </c>
      <c r="DB6" s="3"/>
      <c r="DC6" s="2"/>
      <c r="DD6" s="14"/>
      <c r="DE6" s="2"/>
      <c r="DF6" s="3"/>
      <c r="DG6" s="3"/>
      <c r="DH6" s="2"/>
      <c r="DI6" s="14"/>
      <c r="DJ6" s="2">
        <v>32</v>
      </c>
      <c r="DK6" s="3">
        <v>60000000</v>
      </c>
      <c r="DL6" s="3"/>
      <c r="DM6" s="2"/>
      <c r="DN6" s="14"/>
      <c r="DO6" s="2"/>
      <c r="DP6" s="3"/>
      <c r="DQ6" s="3"/>
      <c r="DR6" s="2"/>
      <c r="DS6" s="14"/>
      <c r="DT6" s="2" t="s">
        <v>104</v>
      </c>
      <c r="DU6" s="3">
        <v>50000000000</v>
      </c>
      <c r="DV6" s="3">
        <v>90300000000</v>
      </c>
      <c r="DW6" s="2">
        <v>21</v>
      </c>
      <c r="DX6" s="2"/>
      <c r="DY6" s="3"/>
      <c r="DZ6" s="3"/>
      <c r="EA6" s="2"/>
      <c r="EB6" s="2"/>
      <c r="EC6" s="3"/>
      <c r="ED6" s="3"/>
      <c r="EE6" s="2"/>
      <c r="EF6" s="2"/>
      <c r="EG6" s="3"/>
      <c r="EH6" s="3"/>
      <c r="EI6" s="2"/>
      <c r="EJ6" s="2">
        <v>32</v>
      </c>
      <c r="EK6" s="3">
        <v>160000000</v>
      </c>
      <c r="EL6" s="3">
        <v>12300000000</v>
      </c>
      <c r="EM6" s="2" t="s">
        <v>113</v>
      </c>
      <c r="EN6" s="2" t="s">
        <v>113</v>
      </c>
      <c r="EO6" s="3">
        <v>12300000000</v>
      </c>
      <c r="EP6" s="3">
        <v>160000000</v>
      </c>
      <c r="EQ6" s="2">
        <v>32</v>
      </c>
      <c r="ER6" s="2"/>
      <c r="ES6" s="3"/>
      <c r="ET6" s="3"/>
      <c r="EU6" s="2"/>
      <c r="EV6" s="2"/>
      <c r="EW6" s="3"/>
      <c r="EX6" s="3"/>
      <c r="EY6" s="2"/>
      <c r="EZ6" s="2"/>
      <c r="FA6" s="3"/>
      <c r="FB6" s="3">
        <v>150000000</v>
      </c>
      <c r="FC6" s="2" t="s">
        <v>143</v>
      </c>
      <c r="FD6" s="2" t="s">
        <v>96</v>
      </c>
      <c r="FE6" s="3">
        <v>58380000000</v>
      </c>
      <c r="FF6" s="3">
        <v>12300000000</v>
      </c>
      <c r="FG6" s="2" t="s">
        <v>113</v>
      </c>
      <c r="FH6" s="14"/>
      <c r="FI6" s="2"/>
      <c r="FJ6" s="3"/>
      <c r="FK6" s="3"/>
      <c r="FL6" s="2"/>
      <c r="FM6" s="2"/>
      <c r="FN6" s="3"/>
      <c r="FO6" s="3">
        <v>30000000</v>
      </c>
      <c r="FP6" s="2">
        <v>34</v>
      </c>
      <c r="FQ6" s="2">
        <v>32</v>
      </c>
      <c r="FR6" s="3">
        <v>200000000</v>
      </c>
      <c r="FS6" s="3"/>
      <c r="FT6" s="2"/>
      <c r="FU6" s="2">
        <v>36</v>
      </c>
      <c r="FV6" s="3">
        <v>1000000000</v>
      </c>
      <c r="FW6" s="3"/>
      <c r="FX6" s="2"/>
      <c r="FY6" s="2" t="s">
        <v>113</v>
      </c>
      <c r="FZ6" s="3">
        <v>5280000000</v>
      </c>
      <c r="GA6" s="3">
        <v>5280000000</v>
      </c>
      <c r="GB6" s="2" t="s">
        <v>113</v>
      </c>
      <c r="GC6" s="14"/>
      <c r="GD6" s="2"/>
      <c r="GE6" s="3"/>
      <c r="GF6" s="3">
        <v>8000000000</v>
      </c>
      <c r="GG6" s="2" t="s">
        <v>113</v>
      </c>
      <c r="GH6" s="14"/>
      <c r="GI6" s="2"/>
      <c r="GJ6" s="3"/>
      <c r="GK6" s="3"/>
      <c r="GL6" s="2"/>
      <c r="GM6" s="14"/>
      <c r="GN6" s="2"/>
      <c r="GO6" s="3"/>
      <c r="GP6" s="3"/>
      <c r="GQ6" s="2"/>
      <c r="GR6" s="2" t="s">
        <v>113</v>
      </c>
      <c r="GS6" s="3">
        <v>8000000000</v>
      </c>
      <c r="GT6" s="3">
        <v>8000000000</v>
      </c>
      <c r="GU6" s="2" t="s">
        <v>113</v>
      </c>
      <c r="GV6" s="2"/>
      <c r="GW6" s="3"/>
      <c r="GX6" s="3"/>
      <c r="GY6" s="2"/>
      <c r="GZ6" s="2"/>
      <c r="HA6" s="3"/>
      <c r="HB6" s="3"/>
      <c r="HC6" s="2"/>
      <c r="HD6" s="2"/>
      <c r="HE6" s="3"/>
      <c r="HF6" s="3"/>
      <c r="HG6" s="2"/>
      <c r="HH6" s="2"/>
      <c r="HI6" s="3"/>
      <c r="HJ6" s="3"/>
      <c r="HK6" s="2"/>
      <c r="HL6" s="2"/>
      <c r="HM6" s="3"/>
      <c r="HN6" s="3"/>
      <c r="HO6" s="2"/>
      <c r="HP6" s="2"/>
      <c r="HQ6" s="3"/>
      <c r="HR6" s="3"/>
      <c r="HS6" s="2"/>
      <c r="HT6" s="2"/>
      <c r="HU6" s="3"/>
      <c r="HV6" s="3"/>
      <c r="HW6" s="2"/>
      <c r="HX6" s="2"/>
      <c r="HY6" s="3"/>
      <c r="HZ6" s="3"/>
      <c r="IA6" s="2"/>
      <c r="IB6" s="2"/>
      <c r="IC6" s="3"/>
      <c r="ID6" s="3"/>
      <c r="IE6" s="2"/>
      <c r="IF6" s="2"/>
      <c r="IG6" s="3"/>
      <c r="IH6" s="3"/>
      <c r="II6" s="2"/>
      <c r="IJ6" s="2"/>
      <c r="IK6" s="3"/>
      <c r="IL6" s="3"/>
      <c r="IM6" s="2"/>
      <c r="IN6" s="2"/>
      <c r="IO6" s="3"/>
      <c r="IP6" s="3"/>
      <c r="IQ6" s="2"/>
      <c r="IR6" s="14"/>
      <c r="IS6" s="2"/>
      <c r="IT6" s="3"/>
      <c r="IU6" s="3"/>
      <c r="IV6" s="2"/>
      <c r="IW6" s="14"/>
      <c r="IX6" s="2"/>
      <c r="IY6" s="3"/>
      <c r="IZ6" s="3"/>
      <c r="JA6" s="2"/>
      <c r="JB6" s="14"/>
      <c r="JC6" s="2"/>
      <c r="JD6" s="3"/>
      <c r="JE6" s="3"/>
      <c r="JF6" s="2"/>
      <c r="JG6" s="2"/>
      <c r="JH6" s="3"/>
      <c r="JI6" s="3"/>
      <c r="JJ6" s="2"/>
      <c r="JK6" s="2"/>
      <c r="JL6" s="3"/>
      <c r="JM6" s="3"/>
      <c r="JN6" s="2"/>
      <c r="JO6" s="2"/>
      <c r="JP6" s="3"/>
      <c r="JQ6" s="3"/>
      <c r="JR6" s="2"/>
      <c r="JS6" s="2"/>
      <c r="JT6" s="3"/>
      <c r="JU6" s="3"/>
      <c r="JV6" s="2"/>
      <c r="JW6" s="2"/>
      <c r="JX6" s="3"/>
      <c r="JY6" s="3"/>
      <c r="JZ6" s="2"/>
      <c r="KA6" s="2"/>
      <c r="KB6" s="3"/>
      <c r="KC6" s="3"/>
      <c r="KD6" s="2"/>
      <c r="KE6" s="2"/>
      <c r="KF6" s="3"/>
      <c r="KG6" s="3"/>
      <c r="KH6" s="2"/>
      <c r="KI6" s="2"/>
      <c r="KJ6" s="3"/>
      <c r="KK6" s="3"/>
      <c r="KL6" s="2"/>
      <c r="KM6" s="2"/>
      <c r="KN6" s="3"/>
      <c r="KO6" s="3"/>
      <c r="KP6" s="2"/>
    </row>
    <row r="7" spans="1:302" ht="23.4" thickBot="1" x14ac:dyDescent="0.3">
      <c r="A7" s="2"/>
      <c r="B7" s="3"/>
      <c r="C7" s="3"/>
      <c r="D7" s="2"/>
      <c r="E7" s="14"/>
      <c r="F7" s="2"/>
      <c r="G7" s="3"/>
      <c r="H7" s="3"/>
      <c r="I7" s="2"/>
      <c r="J7" s="14"/>
      <c r="K7" s="2" t="s">
        <v>102</v>
      </c>
      <c r="L7" s="3">
        <v>250000000000</v>
      </c>
      <c r="M7" s="3">
        <v>16600000000</v>
      </c>
      <c r="N7" s="2" t="s">
        <v>94</v>
      </c>
      <c r="O7" s="14"/>
      <c r="P7" s="2"/>
      <c r="Q7" s="3"/>
      <c r="R7" s="3"/>
      <c r="S7" s="2"/>
      <c r="T7" s="14"/>
      <c r="U7" s="2"/>
      <c r="V7" s="3"/>
      <c r="W7" s="3"/>
      <c r="X7" s="2"/>
      <c r="Y7" s="14"/>
      <c r="Z7" s="2" t="s">
        <v>94</v>
      </c>
      <c r="AA7" s="3">
        <v>16600000000</v>
      </c>
      <c r="AB7" s="3">
        <v>16600000000</v>
      </c>
      <c r="AC7" s="2" t="s">
        <v>94</v>
      </c>
      <c r="AD7" s="14"/>
      <c r="AE7" s="2"/>
      <c r="AF7" s="3"/>
      <c r="AG7" s="3"/>
      <c r="AH7" s="2"/>
      <c r="AI7" s="14"/>
      <c r="AJ7" s="2">
        <v>24</v>
      </c>
      <c r="AK7" s="3">
        <v>18000000000</v>
      </c>
      <c r="AL7" s="3"/>
      <c r="AM7" s="2"/>
      <c r="AN7" s="14"/>
      <c r="AO7" s="2">
        <v>40</v>
      </c>
      <c r="AP7" s="3">
        <v>1500000000</v>
      </c>
      <c r="AQ7" s="3">
        <v>16600000000</v>
      </c>
      <c r="AR7" s="2" t="s">
        <v>94</v>
      </c>
      <c r="AS7" s="2"/>
      <c r="AT7" s="2"/>
      <c r="AU7" s="3"/>
      <c r="AV7" s="3"/>
      <c r="AW7" s="2"/>
      <c r="AX7" s="14"/>
      <c r="AY7" s="2"/>
      <c r="AZ7" s="3"/>
      <c r="BA7" s="3"/>
      <c r="BB7" s="2"/>
      <c r="BC7" s="14"/>
      <c r="BD7" s="2" t="s">
        <v>113</v>
      </c>
      <c r="BE7" s="3">
        <v>8000000000</v>
      </c>
      <c r="BF7" s="3"/>
      <c r="BG7" s="2"/>
      <c r="BH7" s="14"/>
      <c r="BI7" s="2"/>
      <c r="BJ7" s="3"/>
      <c r="BK7" s="3"/>
      <c r="BL7" s="2"/>
      <c r="BM7" s="2"/>
      <c r="BN7" s="3"/>
      <c r="BO7" s="3"/>
      <c r="BP7" s="2"/>
      <c r="BQ7" s="14"/>
      <c r="BR7" s="2"/>
      <c r="BS7" s="3"/>
      <c r="BT7" s="3"/>
      <c r="BU7" s="2"/>
      <c r="BV7" s="14"/>
      <c r="BW7" s="2"/>
      <c r="BX7" s="3"/>
      <c r="BY7" s="3"/>
      <c r="BZ7" s="2"/>
      <c r="CA7" s="14"/>
      <c r="CB7" s="2"/>
      <c r="CC7" s="3"/>
      <c r="CD7" s="3"/>
      <c r="CE7" s="2"/>
      <c r="CF7" s="2"/>
      <c r="CG7" s="3"/>
      <c r="CH7" s="3"/>
      <c r="CI7" s="2"/>
      <c r="CJ7" s="14"/>
      <c r="CK7" s="2"/>
      <c r="CL7" s="3"/>
      <c r="CM7" s="3"/>
      <c r="CN7" s="2"/>
      <c r="CO7" s="14"/>
      <c r="CP7" s="2"/>
      <c r="CQ7" s="3"/>
      <c r="CR7" s="3"/>
      <c r="CS7" s="2"/>
      <c r="CT7" s="14"/>
      <c r="CU7" s="2"/>
      <c r="CV7" s="3"/>
      <c r="CW7" s="3"/>
      <c r="CX7" s="2"/>
      <c r="CY7" s="14"/>
      <c r="CZ7" s="2"/>
      <c r="DA7" s="3"/>
      <c r="DB7" s="3"/>
      <c r="DC7" s="2"/>
      <c r="DD7" s="14"/>
      <c r="DE7" s="2"/>
      <c r="DF7" s="3"/>
      <c r="DG7" s="3"/>
      <c r="DH7" s="2"/>
      <c r="DI7" s="14"/>
      <c r="DJ7" s="2">
        <v>36</v>
      </c>
      <c r="DK7" s="3">
        <v>800000000</v>
      </c>
      <c r="DL7" s="3"/>
      <c r="DM7" s="2"/>
      <c r="DN7" s="14"/>
      <c r="DO7" s="2"/>
      <c r="DP7" s="3"/>
      <c r="DQ7" s="3"/>
      <c r="DR7" s="2"/>
      <c r="DS7" s="14"/>
      <c r="DT7" s="2" t="s">
        <v>113</v>
      </c>
      <c r="DU7" s="3">
        <v>79700000000</v>
      </c>
      <c r="DV7" s="3">
        <v>15400000000</v>
      </c>
      <c r="DW7" s="2">
        <v>22</v>
      </c>
      <c r="DX7" s="2"/>
      <c r="DY7" s="3"/>
      <c r="DZ7" s="3"/>
      <c r="EA7" s="2"/>
      <c r="EB7" s="2"/>
      <c r="EC7" s="3"/>
      <c r="ED7" s="3"/>
      <c r="EE7" s="2"/>
      <c r="EF7" s="2"/>
      <c r="EG7" s="3"/>
      <c r="EH7" s="3"/>
      <c r="EI7" s="2"/>
      <c r="EJ7" s="2"/>
      <c r="EK7" s="3"/>
      <c r="EL7" s="3">
        <v>30000000</v>
      </c>
      <c r="EM7" s="2">
        <v>34</v>
      </c>
      <c r="EN7" s="2">
        <v>34</v>
      </c>
      <c r="EO7" s="3">
        <v>30000000</v>
      </c>
      <c r="EP7" s="3"/>
      <c r="EQ7" s="2"/>
      <c r="ER7" s="2"/>
      <c r="ES7" s="3"/>
      <c r="ET7" s="3"/>
      <c r="EU7" s="2"/>
      <c r="EV7" s="2"/>
      <c r="EW7" s="3"/>
      <c r="EX7" s="3"/>
      <c r="EY7" s="2"/>
      <c r="EZ7" s="2"/>
      <c r="FA7" s="3"/>
      <c r="FB7" s="3">
        <v>140000000</v>
      </c>
      <c r="FC7" s="2" t="s">
        <v>147</v>
      </c>
      <c r="FD7" s="2">
        <v>31</v>
      </c>
      <c r="FE7" s="3">
        <v>15000000000</v>
      </c>
      <c r="FF7" s="3">
        <v>280000000</v>
      </c>
      <c r="FG7" s="2">
        <v>32</v>
      </c>
      <c r="FH7" s="14"/>
      <c r="FI7" s="2"/>
      <c r="FJ7" s="3"/>
      <c r="FK7" s="3"/>
      <c r="FL7" s="2"/>
      <c r="FM7" s="2"/>
      <c r="FN7" s="3"/>
      <c r="FO7" s="3"/>
      <c r="FP7" s="2"/>
      <c r="FQ7" s="2">
        <v>36</v>
      </c>
      <c r="FR7" s="3">
        <v>1200000000</v>
      </c>
      <c r="FS7" s="3"/>
      <c r="FT7" s="2"/>
      <c r="FU7" s="2" t="s">
        <v>143</v>
      </c>
      <c r="FV7" s="3">
        <v>150000000</v>
      </c>
      <c r="FW7" s="3"/>
      <c r="FX7" s="2"/>
      <c r="FY7" s="2"/>
      <c r="FZ7" s="3"/>
      <c r="GA7" s="3"/>
      <c r="GB7" s="2"/>
      <c r="GC7" s="14"/>
      <c r="GD7" s="2"/>
      <c r="GE7" s="3"/>
      <c r="GF7" s="3"/>
      <c r="GG7" s="2"/>
      <c r="GH7" s="14"/>
      <c r="GI7" s="2"/>
      <c r="GJ7" s="3"/>
      <c r="GK7" s="3"/>
      <c r="GL7" s="2"/>
      <c r="GM7" s="14"/>
      <c r="GN7" s="2"/>
      <c r="GO7" s="3"/>
      <c r="GP7" s="3"/>
      <c r="GQ7" s="2"/>
      <c r="GR7" s="2"/>
      <c r="GS7" s="3"/>
      <c r="GT7" s="3"/>
      <c r="GU7" s="2"/>
      <c r="GV7" s="2"/>
      <c r="GW7" s="3"/>
      <c r="GX7" s="3"/>
      <c r="GY7" s="2"/>
      <c r="GZ7" s="2"/>
      <c r="HA7" s="3"/>
      <c r="HB7" s="3"/>
      <c r="HC7" s="2"/>
      <c r="HD7" s="2"/>
      <c r="HE7" s="3"/>
      <c r="HF7" s="3"/>
      <c r="HG7" s="2"/>
      <c r="HH7" s="2"/>
      <c r="HI7" s="3"/>
      <c r="HJ7" s="3"/>
      <c r="HK7" s="2"/>
      <c r="HL7" s="2"/>
      <c r="HM7" s="3"/>
      <c r="HN7" s="3"/>
      <c r="HO7" s="2"/>
      <c r="HP7" s="2"/>
      <c r="HQ7" s="3"/>
      <c r="HR7" s="3"/>
      <c r="HS7" s="2"/>
      <c r="HT7" s="2"/>
      <c r="HU7" s="3"/>
      <c r="HV7" s="3"/>
      <c r="HW7" s="2"/>
      <c r="HX7" s="2"/>
      <c r="HY7" s="3"/>
      <c r="HZ7" s="3"/>
      <c r="IA7" s="2"/>
      <c r="IB7" s="2"/>
      <c r="IC7" s="3"/>
      <c r="ID7" s="3"/>
      <c r="IE7" s="2"/>
      <c r="IF7" s="2"/>
      <c r="IG7" s="3"/>
      <c r="IH7" s="3"/>
      <c r="II7" s="2"/>
      <c r="IJ7" s="2"/>
      <c r="IK7" s="3"/>
      <c r="IL7" s="3"/>
      <c r="IM7" s="2"/>
      <c r="IN7" s="2"/>
      <c r="IO7" s="3"/>
      <c r="IP7" s="3"/>
      <c r="IQ7" s="2"/>
      <c r="IR7" s="14"/>
      <c r="IS7" s="2"/>
      <c r="IT7" s="3"/>
      <c r="IU7" s="3"/>
      <c r="IV7" s="2"/>
      <c r="IW7" s="14"/>
      <c r="IX7" s="2"/>
      <c r="IY7" s="3"/>
      <c r="IZ7" s="3"/>
      <c r="JA7" s="2"/>
      <c r="JB7" s="14"/>
      <c r="JC7" s="2"/>
      <c r="JD7" s="3"/>
      <c r="JE7" s="3"/>
      <c r="JF7" s="2"/>
      <c r="JG7" s="2"/>
      <c r="JH7" s="3"/>
      <c r="JI7" s="3"/>
      <c r="JJ7" s="2"/>
      <c r="JK7" s="2"/>
      <c r="JL7" s="3"/>
      <c r="JM7" s="3"/>
      <c r="JN7" s="2"/>
      <c r="JO7" s="2"/>
      <c r="JP7" s="3"/>
      <c r="JQ7" s="3"/>
      <c r="JR7" s="2"/>
      <c r="JS7" s="2"/>
      <c r="JT7" s="3"/>
      <c r="JU7" s="3"/>
      <c r="JV7" s="2"/>
      <c r="JW7" s="2"/>
      <c r="JX7" s="3"/>
      <c r="JY7" s="3"/>
      <c r="JZ7" s="2"/>
      <c r="KA7" s="2"/>
      <c r="KB7" s="3"/>
      <c r="KC7" s="3"/>
      <c r="KD7" s="2"/>
      <c r="KE7" s="2"/>
      <c r="KF7" s="3"/>
      <c r="KG7" s="3"/>
      <c r="KH7" s="2"/>
      <c r="KI7" s="2"/>
      <c r="KJ7" s="3"/>
      <c r="KK7" s="3"/>
      <c r="KL7" s="2"/>
      <c r="KM7" s="2"/>
      <c r="KN7" s="3"/>
      <c r="KO7" s="3"/>
      <c r="KP7" s="2"/>
    </row>
    <row r="8" spans="1:302" ht="23.4" thickBot="1" x14ac:dyDescent="0.3">
      <c r="A8" s="2"/>
      <c r="B8" s="3"/>
      <c r="C8" s="3"/>
      <c r="D8" s="2"/>
      <c r="E8" s="14"/>
      <c r="F8" s="2"/>
      <c r="G8" s="3"/>
      <c r="H8" s="3"/>
      <c r="I8" s="2"/>
      <c r="J8" s="14"/>
      <c r="K8" s="2">
        <v>34</v>
      </c>
      <c r="L8" s="3">
        <v>130000000</v>
      </c>
      <c r="M8" s="3">
        <v>58380000000</v>
      </c>
      <c r="N8" s="2" t="s">
        <v>96</v>
      </c>
      <c r="O8" s="14"/>
      <c r="P8" s="2"/>
      <c r="Q8" s="3"/>
      <c r="R8" s="3"/>
      <c r="S8" s="2"/>
      <c r="T8" s="14"/>
      <c r="U8" s="2"/>
      <c r="V8" s="3"/>
      <c r="W8" s="3"/>
      <c r="X8" s="2"/>
      <c r="Y8" s="14"/>
      <c r="Z8" s="2" t="s">
        <v>96</v>
      </c>
      <c r="AA8" s="3">
        <v>58380000000</v>
      </c>
      <c r="AB8" s="3">
        <v>58380000000</v>
      </c>
      <c r="AC8" s="2" t="s">
        <v>96</v>
      </c>
      <c r="AD8" s="14"/>
      <c r="AE8" s="2"/>
      <c r="AF8" s="3"/>
      <c r="AG8" s="3"/>
      <c r="AH8" s="2"/>
      <c r="AI8" s="14"/>
      <c r="AJ8" s="2" t="s">
        <v>104</v>
      </c>
      <c r="AK8" s="3">
        <v>115020000000</v>
      </c>
      <c r="AL8" s="3"/>
      <c r="AM8" s="2"/>
      <c r="AN8" s="14"/>
      <c r="AO8" s="2" t="s">
        <v>143</v>
      </c>
      <c r="AP8" s="3">
        <v>150000000</v>
      </c>
      <c r="AQ8" s="3">
        <v>58380000000</v>
      </c>
      <c r="AR8" s="2" t="s">
        <v>96</v>
      </c>
      <c r="AS8" s="2"/>
      <c r="AT8" s="2"/>
      <c r="AU8" s="3"/>
      <c r="AV8" s="3"/>
      <c r="AW8" s="2"/>
      <c r="AX8" s="14"/>
      <c r="AY8" s="2"/>
      <c r="AZ8" s="3"/>
      <c r="BA8" s="3"/>
      <c r="BB8" s="2"/>
      <c r="BC8" s="14"/>
      <c r="BD8" s="2"/>
      <c r="BE8" s="3"/>
      <c r="BF8" s="3"/>
      <c r="BG8" s="2"/>
      <c r="BH8" s="14"/>
      <c r="BI8" s="2"/>
      <c r="BJ8" s="3"/>
      <c r="BK8" s="3"/>
      <c r="BL8" s="2"/>
      <c r="BM8" s="2"/>
      <c r="BN8" s="3"/>
      <c r="BO8" s="3"/>
      <c r="BP8" s="2"/>
      <c r="BQ8" s="14"/>
      <c r="BR8" s="2"/>
      <c r="BS8" s="3"/>
      <c r="BT8" s="3"/>
      <c r="BU8" s="2"/>
      <c r="BV8" s="14"/>
      <c r="BW8" s="2"/>
      <c r="BX8" s="3"/>
      <c r="BY8" s="3"/>
      <c r="BZ8" s="2"/>
      <c r="CA8" s="14"/>
      <c r="CB8" s="2"/>
      <c r="CC8" s="3"/>
      <c r="CD8" s="3"/>
      <c r="CE8" s="2"/>
      <c r="CF8" s="2"/>
      <c r="CG8" s="3"/>
      <c r="CH8" s="3"/>
      <c r="CI8" s="2"/>
      <c r="CJ8" s="14"/>
      <c r="CK8" s="2"/>
      <c r="CL8" s="3"/>
      <c r="CM8" s="3"/>
      <c r="CN8" s="2"/>
      <c r="CO8" s="14"/>
      <c r="CP8" s="2"/>
      <c r="CQ8" s="3"/>
      <c r="CR8" s="3"/>
      <c r="CS8" s="2"/>
      <c r="CT8" s="14"/>
      <c r="CU8" s="2"/>
      <c r="CV8" s="3"/>
      <c r="CW8" s="3"/>
      <c r="CX8" s="2"/>
      <c r="CY8" s="14"/>
      <c r="CZ8" s="2"/>
      <c r="DA8" s="3"/>
      <c r="DB8" s="3"/>
      <c r="DC8" s="2"/>
      <c r="DD8" s="14"/>
      <c r="DE8" s="2"/>
      <c r="DF8" s="3"/>
      <c r="DG8" s="3"/>
      <c r="DH8" s="2"/>
      <c r="DI8" s="14"/>
      <c r="DJ8" s="2"/>
      <c r="DK8" s="3"/>
      <c r="DL8" s="3"/>
      <c r="DM8" s="2"/>
      <c r="DN8" s="14"/>
      <c r="DO8" s="2"/>
      <c r="DP8" s="3"/>
      <c r="DQ8" s="3"/>
      <c r="DR8" s="2"/>
      <c r="DS8" s="14"/>
      <c r="DT8" s="2"/>
      <c r="DU8" s="3"/>
      <c r="DV8" s="3">
        <v>120000000000</v>
      </c>
      <c r="DW8" s="2">
        <v>24</v>
      </c>
      <c r="DX8" s="2"/>
      <c r="DY8" s="3"/>
      <c r="DZ8" s="3"/>
      <c r="EA8" s="2"/>
      <c r="EB8" s="2"/>
      <c r="EC8" s="3"/>
      <c r="ED8" s="3"/>
      <c r="EE8" s="2"/>
      <c r="EF8" s="2"/>
      <c r="EG8" s="3"/>
      <c r="EH8" s="3"/>
      <c r="EI8" s="2"/>
      <c r="EJ8" s="2"/>
      <c r="EK8" s="3"/>
      <c r="EL8" s="3"/>
      <c r="EM8" s="2"/>
      <c r="EN8" s="2"/>
      <c r="EO8" s="3"/>
      <c r="EP8" s="3"/>
      <c r="EQ8" s="2"/>
      <c r="ER8" s="2"/>
      <c r="ES8" s="3"/>
      <c r="ET8" s="3"/>
      <c r="EU8" s="2"/>
      <c r="EV8" s="2"/>
      <c r="EW8" s="3"/>
      <c r="EX8" s="3"/>
      <c r="EY8" s="2"/>
      <c r="EZ8" s="2"/>
      <c r="FA8" s="3"/>
      <c r="FB8" s="3"/>
      <c r="FC8" s="2"/>
      <c r="FD8" s="2">
        <v>36</v>
      </c>
      <c r="FE8" s="3">
        <v>800000000</v>
      </c>
      <c r="FF8" s="3">
        <v>130000000</v>
      </c>
      <c r="FG8" s="2">
        <v>34</v>
      </c>
      <c r="FH8" s="14"/>
      <c r="FI8" s="2"/>
      <c r="FJ8" s="3"/>
      <c r="FK8" s="3"/>
      <c r="FL8" s="2"/>
      <c r="FM8" s="2"/>
      <c r="FN8" s="3"/>
      <c r="FO8" s="3"/>
      <c r="FP8" s="2"/>
      <c r="FQ8" s="2" t="s">
        <v>133</v>
      </c>
      <c r="FR8" s="3">
        <v>2000000000</v>
      </c>
      <c r="FS8" s="3"/>
      <c r="FT8" s="2"/>
      <c r="FU8" s="2" t="s">
        <v>147</v>
      </c>
      <c r="FV8" s="3">
        <v>140000000</v>
      </c>
      <c r="FW8" s="3"/>
      <c r="FX8" s="2"/>
      <c r="FY8" s="2"/>
      <c r="FZ8" s="3"/>
      <c r="GA8" s="3"/>
      <c r="GB8" s="2"/>
      <c r="GC8" s="14"/>
      <c r="GD8" s="2"/>
      <c r="GE8" s="3"/>
      <c r="GF8" s="3"/>
      <c r="GG8" s="2"/>
      <c r="GH8" s="14"/>
      <c r="GI8" s="2"/>
      <c r="GJ8" s="3"/>
      <c r="GK8" s="3"/>
      <c r="GL8" s="2"/>
      <c r="GM8" s="14"/>
      <c r="GN8" s="2"/>
      <c r="GO8" s="3"/>
      <c r="GP8" s="3"/>
      <c r="GQ8" s="2"/>
      <c r="GR8" s="2"/>
      <c r="GS8" s="3"/>
      <c r="GT8" s="3"/>
      <c r="GU8" s="2"/>
      <c r="GV8" s="2"/>
      <c r="GW8" s="3"/>
      <c r="GX8" s="3"/>
      <c r="GY8" s="2"/>
      <c r="GZ8" s="2"/>
      <c r="HA8" s="3"/>
      <c r="HB8" s="3"/>
      <c r="HC8" s="2"/>
      <c r="HD8" s="2"/>
      <c r="HE8" s="3"/>
      <c r="HF8" s="3"/>
      <c r="HG8" s="2"/>
      <c r="HH8" s="2"/>
      <c r="HI8" s="3"/>
      <c r="HJ8" s="3"/>
      <c r="HK8" s="2"/>
      <c r="HL8" s="2"/>
      <c r="HM8" s="3"/>
      <c r="HN8" s="3"/>
      <c r="HO8" s="2"/>
      <c r="HP8" s="2"/>
      <c r="HQ8" s="3"/>
      <c r="HR8" s="3"/>
      <c r="HS8" s="2"/>
      <c r="HT8" s="2"/>
      <c r="HU8" s="3"/>
      <c r="HV8" s="3"/>
      <c r="HW8" s="2"/>
      <c r="HX8" s="2"/>
      <c r="HY8" s="3"/>
      <c r="HZ8" s="3"/>
      <c r="IA8" s="2"/>
      <c r="IB8" s="2"/>
      <c r="IC8" s="3"/>
      <c r="ID8" s="3"/>
      <c r="IE8" s="2"/>
      <c r="IF8" s="2"/>
      <c r="IG8" s="3"/>
      <c r="IH8" s="3"/>
      <c r="II8" s="2"/>
      <c r="IJ8" s="2"/>
      <c r="IK8" s="3"/>
      <c r="IL8" s="3"/>
      <c r="IM8" s="2"/>
      <c r="IN8" s="2"/>
      <c r="IO8" s="3"/>
      <c r="IP8" s="3"/>
      <c r="IQ8" s="2"/>
      <c r="IR8" s="14"/>
      <c r="IS8" s="2"/>
      <c r="IT8" s="3"/>
      <c r="IU8" s="3"/>
      <c r="IV8" s="2"/>
      <c r="IW8" s="14"/>
      <c r="IX8" s="2"/>
      <c r="IY8" s="3"/>
      <c r="IZ8" s="3"/>
      <c r="JA8" s="2"/>
      <c r="JB8" s="14"/>
      <c r="JC8" s="2"/>
      <c r="JD8" s="3"/>
      <c r="JE8" s="3"/>
      <c r="JF8" s="2"/>
      <c r="JG8" s="2"/>
      <c r="JH8" s="3"/>
      <c r="JI8" s="3"/>
      <c r="JJ8" s="2"/>
      <c r="JK8" s="2"/>
      <c r="JL8" s="3"/>
      <c r="JM8" s="3"/>
      <c r="JN8" s="2"/>
      <c r="JO8" s="2"/>
      <c r="JP8" s="3"/>
      <c r="JQ8" s="3"/>
      <c r="JR8" s="2"/>
      <c r="JS8" s="2"/>
      <c r="JT8" s="3"/>
      <c r="JU8" s="3"/>
      <c r="JV8" s="2"/>
      <c r="JW8" s="2"/>
      <c r="JX8" s="3"/>
      <c r="JY8" s="3"/>
      <c r="JZ8" s="2"/>
      <c r="KA8" s="2"/>
      <c r="KB8" s="3"/>
      <c r="KC8" s="3"/>
      <c r="KD8" s="2"/>
      <c r="KE8" s="2"/>
      <c r="KF8" s="3"/>
      <c r="KG8" s="3"/>
      <c r="KH8" s="2"/>
      <c r="KI8" s="2"/>
      <c r="KJ8" s="3"/>
      <c r="KK8" s="3"/>
      <c r="KL8" s="2"/>
      <c r="KM8" s="2"/>
      <c r="KN8" s="3"/>
      <c r="KO8" s="3"/>
      <c r="KP8" s="2"/>
    </row>
    <row r="9" spans="1:302" ht="23.4" thickBot="1" x14ac:dyDescent="0.3">
      <c r="A9" s="2"/>
      <c r="B9" s="3"/>
      <c r="C9" s="3"/>
      <c r="D9" s="2"/>
      <c r="E9" s="14"/>
      <c r="F9" s="2"/>
      <c r="G9" s="3"/>
      <c r="H9" s="3"/>
      <c r="I9" s="2"/>
      <c r="J9" s="14"/>
      <c r="K9" s="2">
        <v>40</v>
      </c>
      <c r="L9" s="3">
        <v>1500000000</v>
      </c>
      <c r="M9" s="3">
        <v>11620000000</v>
      </c>
      <c r="N9" s="2" t="s">
        <v>103</v>
      </c>
      <c r="O9" s="14"/>
      <c r="P9" s="2"/>
      <c r="Q9" s="3"/>
      <c r="R9" s="3"/>
      <c r="S9" s="2"/>
      <c r="T9" s="14"/>
      <c r="U9" s="2"/>
      <c r="V9" s="3"/>
      <c r="W9" s="3"/>
      <c r="X9" s="2"/>
      <c r="Y9" s="14"/>
      <c r="Z9" s="2" t="s">
        <v>103</v>
      </c>
      <c r="AA9" s="3">
        <v>11620000000</v>
      </c>
      <c r="AB9" s="3">
        <v>11620000000</v>
      </c>
      <c r="AC9" s="2" t="s">
        <v>103</v>
      </c>
      <c r="AD9" s="14"/>
      <c r="AE9" s="2"/>
      <c r="AF9" s="3"/>
      <c r="AG9" s="3"/>
      <c r="AH9" s="2"/>
      <c r="AI9" s="14"/>
      <c r="AJ9" s="2" t="s">
        <v>105</v>
      </c>
      <c r="AK9" s="3">
        <v>4980000000</v>
      </c>
      <c r="AL9" s="3"/>
      <c r="AM9" s="2"/>
      <c r="AN9" s="14"/>
      <c r="AO9" s="2" t="s">
        <v>147</v>
      </c>
      <c r="AP9" s="3">
        <v>140000000</v>
      </c>
      <c r="AQ9" s="3">
        <v>11620000000</v>
      </c>
      <c r="AR9" s="2" t="s">
        <v>103</v>
      </c>
      <c r="AS9" s="2"/>
      <c r="AT9" s="2"/>
      <c r="AU9" s="3"/>
      <c r="AV9" s="3"/>
      <c r="AW9" s="2"/>
      <c r="AX9" s="14"/>
      <c r="AY9" s="2"/>
      <c r="AZ9" s="3"/>
      <c r="BA9" s="3"/>
      <c r="BB9" s="2"/>
      <c r="BC9" s="14"/>
      <c r="BD9" s="2"/>
      <c r="BE9" s="3"/>
      <c r="BF9" s="3"/>
      <c r="BG9" s="2"/>
      <c r="BH9" s="14"/>
      <c r="BI9" s="2"/>
      <c r="BJ9" s="3"/>
      <c r="BK9" s="3"/>
      <c r="BL9" s="2"/>
      <c r="BM9" s="2"/>
      <c r="BN9" s="3"/>
      <c r="BO9" s="3"/>
      <c r="BP9" s="2"/>
      <c r="BQ9" s="14"/>
      <c r="BR9" s="2"/>
      <c r="BS9" s="3"/>
      <c r="BT9" s="3"/>
      <c r="BU9" s="2"/>
      <c r="BV9" s="14"/>
      <c r="BW9" s="2"/>
      <c r="BX9" s="3"/>
      <c r="BY9" s="3"/>
      <c r="BZ9" s="2"/>
      <c r="CA9" s="14"/>
      <c r="CB9" s="2"/>
      <c r="CC9" s="3"/>
      <c r="CD9" s="3"/>
      <c r="CE9" s="2"/>
      <c r="CF9" s="2"/>
      <c r="CG9" s="3"/>
      <c r="CH9" s="3"/>
      <c r="CI9" s="2"/>
      <c r="CJ9" s="14"/>
      <c r="CK9" s="2"/>
      <c r="CL9" s="3"/>
      <c r="CM9" s="3"/>
      <c r="CN9" s="2"/>
      <c r="CO9" s="14"/>
      <c r="CP9" s="2"/>
      <c r="CQ9" s="3"/>
      <c r="CR9" s="3"/>
      <c r="CS9" s="2"/>
      <c r="CT9" s="14"/>
      <c r="CU9" s="2"/>
      <c r="CV9" s="3"/>
      <c r="CW9" s="3"/>
      <c r="CX9" s="2"/>
      <c r="CY9" s="14"/>
      <c r="CZ9" s="2"/>
      <c r="DA9" s="3"/>
      <c r="DB9" s="3"/>
      <c r="DC9" s="2"/>
      <c r="DD9" s="14"/>
      <c r="DE9" s="2"/>
      <c r="DF9" s="3"/>
      <c r="DG9" s="3"/>
      <c r="DH9" s="2"/>
      <c r="DI9" s="14"/>
      <c r="DJ9" s="2"/>
      <c r="DK9" s="3"/>
      <c r="DL9" s="3"/>
      <c r="DM9" s="2"/>
      <c r="DN9" s="14"/>
      <c r="DO9" s="2"/>
      <c r="DP9" s="3"/>
      <c r="DQ9" s="3"/>
      <c r="DR9" s="2"/>
      <c r="DS9" s="14"/>
      <c r="DT9" s="2"/>
      <c r="DU9" s="3"/>
      <c r="DV9" s="3">
        <v>72000000000</v>
      </c>
      <c r="DW9" s="2" t="s">
        <v>106</v>
      </c>
      <c r="DX9" s="2"/>
      <c r="DY9" s="3"/>
      <c r="DZ9" s="3"/>
      <c r="EA9" s="2"/>
      <c r="EB9" s="2"/>
      <c r="EC9" s="3"/>
      <c r="ED9" s="3"/>
      <c r="EE9" s="2"/>
      <c r="EF9" s="2"/>
      <c r="EG9" s="3"/>
      <c r="EH9" s="3"/>
      <c r="EI9" s="2"/>
      <c r="EJ9" s="2"/>
      <c r="EK9" s="3"/>
      <c r="EL9" s="3"/>
      <c r="EM9" s="2"/>
      <c r="EN9" s="2"/>
      <c r="EO9" s="3"/>
      <c r="EP9" s="3"/>
      <c r="EQ9" s="2"/>
      <c r="ER9" s="2"/>
      <c r="ES9" s="3"/>
      <c r="ET9" s="3"/>
      <c r="EU9" s="2"/>
      <c r="EV9" s="2"/>
      <c r="EW9" s="3"/>
      <c r="EX9" s="3"/>
      <c r="EY9" s="2"/>
      <c r="EZ9" s="2"/>
      <c r="FA9" s="3"/>
      <c r="FB9" s="3"/>
      <c r="FC9" s="2"/>
      <c r="FD9" s="2"/>
      <c r="FE9" s="3"/>
      <c r="FF9" s="3">
        <v>5000000000</v>
      </c>
      <c r="FG9" s="2">
        <v>35</v>
      </c>
      <c r="FH9" s="14"/>
      <c r="FI9" s="2"/>
      <c r="FJ9" s="3"/>
      <c r="FK9" s="3"/>
      <c r="FL9" s="2"/>
      <c r="FM9" s="2"/>
      <c r="FN9" s="3"/>
      <c r="FO9" s="3"/>
      <c r="FP9" s="2"/>
      <c r="FQ9" s="2" t="s">
        <v>140</v>
      </c>
      <c r="FR9" s="3">
        <v>350000000</v>
      </c>
      <c r="FS9" s="3"/>
      <c r="FT9" s="2"/>
      <c r="FU9" s="2"/>
      <c r="FV9" s="3"/>
      <c r="FW9" s="3"/>
      <c r="FX9" s="2"/>
      <c r="FY9" s="2"/>
      <c r="FZ9" s="3"/>
      <c r="GA9" s="3"/>
      <c r="GB9" s="2"/>
      <c r="GC9" s="14"/>
      <c r="GD9" s="2"/>
      <c r="GE9" s="3"/>
      <c r="GF9" s="3"/>
      <c r="GG9" s="2"/>
      <c r="GH9" s="14"/>
      <c r="GI9" s="2"/>
      <c r="GJ9" s="3"/>
      <c r="GK9" s="3"/>
      <c r="GL9" s="2"/>
      <c r="GM9" s="14"/>
      <c r="GN9" s="2"/>
      <c r="GO9" s="3"/>
      <c r="GP9" s="3"/>
      <c r="GQ9" s="2"/>
      <c r="GR9" s="2"/>
      <c r="GS9" s="3"/>
      <c r="GT9" s="3"/>
      <c r="GU9" s="2"/>
      <c r="GV9" s="2"/>
      <c r="GW9" s="3"/>
      <c r="GX9" s="3"/>
      <c r="GY9" s="2"/>
      <c r="GZ9" s="2"/>
      <c r="HA9" s="3"/>
      <c r="HB9" s="3"/>
      <c r="HC9" s="2"/>
      <c r="HD9" s="2"/>
      <c r="HE9" s="3"/>
      <c r="HF9" s="3"/>
      <c r="HG9" s="2"/>
      <c r="HH9" s="2"/>
      <c r="HI9" s="3"/>
      <c r="HJ9" s="3"/>
      <c r="HK9" s="2"/>
      <c r="HL9" s="2"/>
      <c r="HM9" s="3"/>
      <c r="HN9" s="3"/>
      <c r="HO9" s="2"/>
      <c r="HP9" s="2"/>
      <c r="HQ9" s="3"/>
      <c r="HR9" s="3"/>
      <c r="HS9" s="2"/>
      <c r="HT9" s="2"/>
      <c r="HU9" s="3"/>
      <c r="HV9" s="3"/>
      <c r="HW9" s="2"/>
      <c r="HX9" s="2"/>
      <c r="HY9" s="3"/>
      <c r="HZ9" s="3"/>
      <c r="IA9" s="2"/>
      <c r="IB9" s="2"/>
      <c r="IC9" s="3"/>
      <c r="ID9" s="3"/>
      <c r="IE9" s="2"/>
      <c r="IF9" s="2"/>
      <c r="IG9" s="3"/>
      <c r="IH9" s="3"/>
      <c r="II9" s="2"/>
      <c r="IJ9" s="2"/>
      <c r="IK9" s="3"/>
      <c r="IL9" s="3"/>
      <c r="IM9" s="2"/>
      <c r="IN9" s="2"/>
      <c r="IO9" s="3"/>
      <c r="IP9" s="3"/>
      <c r="IQ9" s="2"/>
      <c r="IR9" s="14"/>
      <c r="IS9" s="2"/>
      <c r="IT9" s="3"/>
      <c r="IU9" s="3"/>
      <c r="IV9" s="2"/>
      <c r="IW9" s="14"/>
      <c r="IX9" s="2"/>
      <c r="IY9" s="3"/>
      <c r="IZ9" s="3"/>
      <c r="JA9" s="2"/>
      <c r="JB9" s="14"/>
      <c r="JC9" s="2"/>
      <c r="JD9" s="3"/>
      <c r="JE9" s="3"/>
      <c r="JF9" s="2"/>
      <c r="JG9" s="2"/>
      <c r="JH9" s="3"/>
      <c r="JI9" s="3"/>
      <c r="JJ9" s="2"/>
      <c r="JK9" s="2"/>
      <c r="JL9" s="3"/>
      <c r="JM9" s="3"/>
      <c r="JN9" s="2"/>
      <c r="JO9" s="2"/>
      <c r="JP9" s="3"/>
      <c r="JQ9" s="3"/>
      <c r="JR9" s="2"/>
      <c r="JS9" s="2"/>
      <c r="JT9" s="3"/>
      <c r="JU9" s="3"/>
      <c r="JV9" s="2"/>
      <c r="JW9" s="2"/>
      <c r="JX9" s="3"/>
      <c r="JY9" s="3"/>
      <c r="JZ9" s="2"/>
      <c r="KA9" s="2"/>
      <c r="KB9" s="3"/>
      <c r="KC9" s="3"/>
      <c r="KD9" s="2"/>
      <c r="KE9" s="2"/>
      <c r="KF9" s="3"/>
      <c r="KG9" s="3"/>
      <c r="KH9" s="2"/>
      <c r="KI9" s="2"/>
      <c r="KJ9" s="3"/>
      <c r="KK9" s="3"/>
      <c r="KL9" s="2"/>
      <c r="KM9" s="2"/>
      <c r="KN9" s="3"/>
      <c r="KO9" s="3"/>
      <c r="KP9" s="2"/>
    </row>
    <row r="10" spans="1:302" ht="23.4" thickBot="1" x14ac:dyDescent="0.3">
      <c r="A10" s="2"/>
      <c r="B10" s="3"/>
      <c r="C10" s="3"/>
      <c r="D10" s="2"/>
      <c r="E10" s="14"/>
      <c r="F10" s="2"/>
      <c r="G10" s="3"/>
      <c r="H10" s="3"/>
      <c r="I10" s="2"/>
      <c r="J10" s="14"/>
      <c r="K10" s="2"/>
      <c r="L10" s="3"/>
      <c r="M10" s="3">
        <v>45020000000</v>
      </c>
      <c r="N10" s="2" t="s">
        <v>104</v>
      </c>
      <c r="O10" s="14"/>
      <c r="P10" s="2"/>
      <c r="Q10" s="3"/>
      <c r="R10" s="3"/>
      <c r="S10" s="2"/>
      <c r="T10" s="14"/>
      <c r="U10" s="2"/>
      <c r="V10" s="3"/>
      <c r="W10" s="3"/>
      <c r="X10" s="2"/>
      <c r="Y10" s="14"/>
      <c r="Z10" s="2" t="s">
        <v>104</v>
      </c>
      <c r="AA10" s="3">
        <v>45020000000</v>
      </c>
      <c r="AB10" s="3">
        <v>45020000000</v>
      </c>
      <c r="AC10" s="2" t="s">
        <v>104</v>
      </c>
      <c r="AD10" s="14"/>
      <c r="AE10" s="2"/>
      <c r="AF10" s="3"/>
      <c r="AG10" s="3"/>
      <c r="AH10" s="2"/>
      <c r="AI10" s="14"/>
      <c r="AJ10" s="2" t="s">
        <v>113</v>
      </c>
      <c r="AK10" s="3">
        <v>92000000000</v>
      </c>
      <c r="AL10" s="3"/>
      <c r="AM10" s="2"/>
      <c r="AN10" s="14"/>
      <c r="AO10" s="2"/>
      <c r="AP10" s="3"/>
      <c r="AQ10" s="3">
        <v>45020000000</v>
      </c>
      <c r="AR10" s="2" t="s">
        <v>104</v>
      </c>
      <c r="AS10" s="2"/>
      <c r="AT10" s="2"/>
      <c r="AU10" s="3"/>
      <c r="AV10" s="3"/>
      <c r="AW10" s="2"/>
      <c r="AX10" s="14"/>
      <c r="AY10" s="2"/>
      <c r="AZ10" s="3"/>
      <c r="BA10" s="3"/>
      <c r="BB10" s="2"/>
      <c r="BC10" s="14"/>
      <c r="BD10" s="2"/>
      <c r="BE10" s="3"/>
      <c r="BF10" s="3"/>
      <c r="BG10" s="2"/>
      <c r="BH10" s="14"/>
      <c r="BI10" s="2"/>
      <c r="BJ10" s="3"/>
      <c r="BK10" s="3"/>
      <c r="BL10" s="2"/>
      <c r="BM10" s="2"/>
      <c r="BN10" s="3"/>
      <c r="BO10" s="3"/>
      <c r="BP10" s="2"/>
      <c r="BQ10" s="14"/>
      <c r="BR10" s="2"/>
      <c r="BS10" s="3"/>
      <c r="BT10" s="3"/>
      <c r="BU10" s="2"/>
      <c r="BV10" s="14"/>
      <c r="BW10" s="2"/>
      <c r="BX10" s="3"/>
      <c r="BY10" s="3"/>
      <c r="BZ10" s="2"/>
      <c r="CA10" s="14"/>
      <c r="CB10" s="2"/>
      <c r="CC10" s="3"/>
      <c r="CD10" s="3"/>
      <c r="CE10" s="2"/>
      <c r="CF10" s="2"/>
      <c r="CG10" s="3"/>
      <c r="CH10" s="3"/>
      <c r="CI10" s="2"/>
      <c r="CJ10" s="14"/>
      <c r="CK10" s="2"/>
      <c r="CL10" s="3"/>
      <c r="CM10" s="3"/>
      <c r="CN10" s="2"/>
      <c r="CO10" s="14"/>
      <c r="CP10" s="2"/>
      <c r="CQ10" s="3"/>
      <c r="CR10" s="3"/>
      <c r="CS10" s="2"/>
      <c r="CT10" s="14"/>
      <c r="CU10" s="2"/>
      <c r="CV10" s="3"/>
      <c r="CW10" s="3"/>
      <c r="CX10" s="2"/>
      <c r="CY10" s="14"/>
      <c r="CZ10" s="2"/>
      <c r="DA10" s="3"/>
      <c r="DB10" s="3"/>
      <c r="DC10" s="2"/>
      <c r="DD10" s="14"/>
      <c r="DE10" s="2"/>
      <c r="DF10" s="3"/>
      <c r="DG10" s="3"/>
      <c r="DH10" s="2"/>
      <c r="DI10" s="14"/>
      <c r="DJ10" s="2"/>
      <c r="DK10" s="3"/>
      <c r="DL10" s="3"/>
      <c r="DM10" s="2"/>
      <c r="DN10" s="14"/>
      <c r="DO10" s="2"/>
      <c r="DP10" s="3"/>
      <c r="DQ10" s="3"/>
      <c r="DR10" s="2"/>
      <c r="DS10" s="14"/>
      <c r="DT10" s="2"/>
      <c r="DU10" s="3"/>
      <c r="DV10" s="3">
        <v>79700000000</v>
      </c>
      <c r="DW10" s="2" t="s">
        <v>113</v>
      </c>
      <c r="DX10" s="2"/>
      <c r="DY10" s="3"/>
      <c r="DZ10" s="3"/>
      <c r="EA10" s="2"/>
      <c r="EB10" s="2"/>
      <c r="EC10" s="3"/>
      <c r="ED10" s="3"/>
      <c r="EE10" s="2"/>
      <c r="EF10" s="2"/>
      <c r="EG10" s="3"/>
      <c r="EH10" s="3"/>
      <c r="EI10" s="2"/>
      <c r="EJ10" s="2"/>
      <c r="EK10" s="3"/>
      <c r="EL10" s="3"/>
      <c r="EM10" s="2"/>
      <c r="EN10" s="2"/>
      <c r="EO10" s="3"/>
      <c r="EP10" s="3"/>
      <c r="EQ10" s="2"/>
      <c r="ER10" s="2"/>
      <c r="ES10" s="3"/>
      <c r="ET10" s="3"/>
      <c r="EU10" s="2"/>
      <c r="EV10" s="2"/>
      <c r="EW10" s="3"/>
      <c r="EX10" s="3"/>
      <c r="EY10" s="2"/>
      <c r="EZ10" s="2"/>
      <c r="FA10" s="3"/>
      <c r="FB10" s="3"/>
      <c r="FC10" s="2"/>
      <c r="FD10" s="2"/>
      <c r="FE10" s="3"/>
      <c r="FF10" s="3">
        <v>150000000</v>
      </c>
      <c r="FG10" s="2" t="s">
        <v>143</v>
      </c>
      <c r="FH10" s="14"/>
      <c r="FI10" s="2"/>
      <c r="FJ10" s="3"/>
      <c r="FK10" s="3"/>
      <c r="FL10" s="2"/>
      <c r="FM10" s="2"/>
      <c r="FN10" s="3"/>
      <c r="FO10" s="3"/>
      <c r="FP10" s="2"/>
      <c r="FQ10" s="2">
        <v>51</v>
      </c>
      <c r="FR10" s="3">
        <v>24000000000</v>
      </c>
      <c r="FS10" s="3"/>
      <c r="FT10" s="2"/>
      <c r="FU10" s="2"/>
      <c r="FV10" s="3"/>
      <c r="FW10" s="3"/>
      <c r="FX10" s="2"/>
      <c r="FY10" s="2"/>
      <c r="FZ10" s="3"/>
      <c r="GA10" s="3"/>
      <c r="GB10" s="2"/>
      <c r="GC10" s="14"/>
      <c r="GD10" s="2"/>
      <c r="GE10" s="3"/>
      <c r="GF10" s="3"/>
      <c r="GG10" s="2"/>
      <c r="GH10" s="14"/>
      <c r="GI10" s="2"/>
      <c r="GJ10" s="3"/>
      <c r="GK10" s="3"/>
      <c r="GL10" s="2"/>
      <c r="GM10" s="14"/>
      <c r="GN10" s="2"/>
      <c r="GO10" s="3"/>
      <c r="GP10" s="3"/>
      <c r="GQ10" s="2"/>
      <c r="GR10" s="2"/>
      <c r="GS10" s="3"/>
      <c r="GT10" s="3"/>
      <c r="GU10" s="2"/>
      <c r="GV10" s="2"/>
      <c r="GW10" s="3"/>
      <c r="GX10" s="3"/>
      <c r="GY10" s="2"/>
      <c r="GZ10" s="2"/>
      <c r="HA10" s="3"/>
      <c r="HB10" s="3"/>
      <c r="HC10" s="2"/>
      <c r="HD10" s="2"/>
      <c r="HE10" s="3"/>
      <c r="HF10" s="3"/>
      <c r="HG10" s="2"/>
      <c r="HH10" s="2"/>
      <c r="HI10" s="3"/>
      <c r="HJ10" s="3"/>
      <c r="HK10" s="2"/>
      <c r="HL10" s="2"/>
      <c r="HM10" s="3"/>
      <c r="HN10" s="3"/>
      <c r="HO10" s="2"/>
      <c r="HP10" s="2"/>
      <c r="HQ10" s="3"/>
      <c r="HR10" s="3"/>
      <c r="HS10" s="2"/>
      <c r="HT10" s="2"/>
      <c r="HU10" s="3"/>
      <c r="HV10" s="3"/>
      <c r="HW10" s="2"/>
      <c r="HX10" s="2"/>
      <c r="HY10" s="3"/>
      <c r="HZ10" s="3"/>
      <c r="IA10" s="2"/>
      <c r="IB10" s="2"/>
      <c r="IC10" s="3"/>
      <c r="ID10" s="3"/>
      <c r="IE10" s="2"/>
      <c r="IF10" s="2"/>
      <c r="IG10" s="3"/>
      <c r="IH10" s="3"/>
      <c r="II10" s="2"/>
      <c r="IJ10" s="2"/>
      <c r="IK10" s="3"/>
      <c r="IL10" s="3"/>
      <c r="IM10" s="2"/>
      <c r="IN10" s="2"/>
      <c r="IO10" s="3"/>
      <c r="IP10" s="3"/>
      <c r="IQ10" s="2"/>
      <c r="IR10" s="14"/>
      <c r="IS10" s="2"/>
      <c r="IT10" s="3"/>
      <c r="IU10" s="3"/>
      <c r="IV10" s="2"/>
      <c r="IW10" s="14"/>
      <c r="IX10" s="2"/>
      <c r="IY10" s="3"/>
      <c r="IZ10" s="3"/>
      <c r="JA10" s="2"/>
      <c r="JB10" s="14"/>
      <c r="JC10" s="2"/>
      <c r="JD10" s="3"/>
      <c r="JE10" s="3"/>
      <c r="JF10" s="2"/>
      <c r="JG10" s="2"/>
      <c r="JH10" s="3"/>
      <c r="JI10" s="3"/>
      <c r="JJ10" s="2"/>
      <c r="JK10" s="2"/>
      <c r="JL10" s="3"/>
      <c r="JM10" s="3"/>
      <c r="JN10" s="2"/>
      <c r="JO10" s="2"/>
      <c r="JP10" s="3"/>
      <c r="JQ10" s="3"/>
      <c r="JR10" s="2"/>
      <c r="JS10" s="2"/>
      <c r="JT10" s="3"/>
      <c r="JU10" s="3"/>
      <c r="JV10" s="2"/>
      <c r="JW10" s="2"/>
      <c r="JX10" s="3"/>
      <c r="JY10" s="3"/>
      <c r="JZ10" s="2"/>
      <c r="KA10" s="2"/>
      <c r="KB10" s="3"/>
      <c r="KC10" s="3"/>
      <c r="KD10" s="2"/>
      <c r="KE10" s="2"/>
      <c r="KF10" s="3"/>
      <c r="KG10" s="3"/>
      <c r="KH10" s="2"/>
      <c r="KI10" s="2"/>
      <c r="KJ10" s="3"/>
      <c r="KK10" s="3"/>
      <c r="KL10" s="2"/>
      <c r="KM10" s="2"/>
      <c r="KN10" s="3"/>
      <c r="KO10" s="3"/>
      <c r="KP10" s="2"/>
    </row>
    <row r="11" spans="1:302" ht="23.4" thickBot="1" x14ac:dyDescent="0.3">
      <c r="A11" s="2"/>
      <c r="B11" s="3"/>
      <c r="C11" s="3"/>
      <c r="D11" s="2"/>
      <c r="E11" s="14"/>
      <c r="F11" s="2"/>
      <c r="G11" s="3"/>
      <c r="H11" s="3"/>
      <c r="I11" s="2"/>
      <c r="J11" s="14"/>
      <c r="K11" s="2"/>
      <c r="L11" s="3"/>
      <c r="M11" s="3">
        <v>4980000000</v>
      </c>
      <c r="N11" s="2" t="s">
        <v>105</v>
      </c>
      <c r="O11" s="14"/>
      <c r="P11" s="2"/>
      <c r="Q11" s="3"/>
      <c r="R11" s="3"/>
      <c r="S11" s="2"/>
      <c r="T11" s="14"/>
      <c r="U11" s="2"/>
      <c r="V11" s="3"/>
      <c r="W11" s="3"/>
      <c r="X11" s="2"/>
      <c r="Y11" s="14"/>
      <c r="Z11" s="2" t="s">
        <v>105</v>
      </c>
      <c r="AA11" s="3">
        <v>4980000000</v>
      </c>
      <c r="AB11" s="3">
        <v>4980000000</v>
      </c>
      <c r="AC11" s="2" t="s">
        <v>105</v>
      </c>
      <c r="AD11" s="14"/>
      <c r="AE11" s="2"/>
      <c r="AF11" s="3"/>
      <c r="AG11" s="3"/>
      <c r="AH11" s="2"/>
      <c r="AI11" s="14"/>
      <c r="AJ11" s="2">
        <v>29</v>
      </c>
      <c r="AK11" s="3">
        <v>22000000000</v>
      </c>
      <c r="AL11" s="3"/>
      <c r="AM11" s="2"/>
      <c r="AN11" s="14"/>
      <c r="AO11" s="2"/>
      <c r="AP11" s="3"/>
      <c r="AQ11" s="3">
        <v>4980000000</v>
      </c>
      <c r="AR11" s="2" t="s">
        <v>105</v>
      </c>
      <c r="AS11" s="2"/>
      <c r="AT11" s="2"/>
      <c r="AU11" s="3"/>
      <c r="AV11" s="3"/>
      <c r="AW11" s="2"/>
      <c r="AX11" s="14"/>
      <c r="AY11" s="2"/>
      <c r="AZ11" s="3"/>
      <c r="BA11" s="3"/>
      <c r="BB11" s="2"/>
      <c r="BC11" s="14"/>
      <c r="BD11" s="2"/>
      <c r="BE11" s="3"/>
      <c r="BF11" s="3"/>
      <c r="BG11" s="2"/>
      <c r="BH11" s="14"/>
      <c r="BI11" s="2"/>
      <c r="BJ11" s="3"/>
      <c r="BK11" s="3"/>
      <c r="BL11" s="2"/>
      <c r="BM11" s="2"/>
      <c r="BN11" s="3"/>
      <c r="BO11" s="3"/>
      <c r="BP11" s="2"/>
      <c r="BQ11" s="14"/>
      <c r="BR11" s="2"/>
      <c r="BS11" s="3"/>
      <c r="BT11" s="3"/>
      <c r="BU11" s="2"/>
      <c r="BV11" s="14"/>
      <c r="BW11" s="2"/>
      <c r="BX11" s="3"/>
      <c r="BY11" s="3"/>
      <c r="BZ11" s="2"/>
      <c r="CA11" s="14"/>
      <c r="CB11" s="2"/>
      <c r="CC11" s="3"/>
      <c r="CD11" s="3"/>
      <c r="CE11" s="2"/>
      <c r="CF11" s="2"/>
      <c r="CG11" s="3"/>
      <c r="CH11" s="3"/>
      <c r="CI11" s="2"/>
      <c r="CJ11" s="14"/>
      <c r="CK11" s="2"/>
      <c r="CL11" s="3"/>
      <c r="CM11" s="3"/>
      <c r="CN11" s="2"/>
      <c r="CO11" s="14"/>
      <c r="CP11" s="2"/>
      <c r="CQ11" s="3"/>
      <c r="CR11" s="3"/>
      <c r="CS11" s="2"/>
      <c r="CT11" s="14"/>
      <c r="CU11" s="2"/>
      <c r="CV11" s="3"/>
      <c r="CW11" s="3"/>
      <c r="CX11" s="2"/>
      <c r="CY11" s="14"/>
      <c r="CZ11" s="2"/>
      <c r="DA11" s="3"/>
      <c r="DB11" s="3"/>
      <c r="DC11" s="2"/>
      <c r="DD11" s="14"/>
      <c r="DE11" s="2"/>
      <c r="DF11" s="3"/>
      <c r="DG11" s="3"/>
      <c r="DH11" s="2"/>
      <c r="DI11" s="14"/>
      <c r="DJ11" s="2"/>
      <c r="DK11" s="3"/>
      <c r="DL11" s="3"/>
      <c r="DM11" s="2"/>
      <c r="DN11" s="14"/>
      <c r="DO11" s="2"/>
      <c r="DP11" s="3"/>
      <c r="DQ11" s="3"/>
      <c r="DR11" s="2"/>
      <c r="DS11" s="14"/>
      <c r="DT11" s="2"/>
      <c r="DU11" s="3"/>
      <c r="DV11" s="3"/>
      <c r="DW11" s="2"/>
      <c r="DX11" s="2"/>
      <c r="DY11" s="3"/>
      <c r="DZ11" s="3"/>
      <c r="EA11" s="2"/>
      <c r="EB11" s="2"/>
      <c r="EC11" s="3"/>
      <c r="ED11" s="3"/>
      <c r="EE11" s="2"/>
      <c r="EF11" s="2"/>
      <c r="EG11" s="3"/>
      <c r="EH11" s="3"/>
      <c r="EI11" s="2"/>
      <c r="EJ11" s="2"/>
      <c r="EK11" s="3"/>
      <c r="EL11" s="3"/>
      <c r="EM11" s="2"/>
      <c r="EN11" s="2"/>
      <c r="EO11" s="3"/>
      <c r="EP11" s="3"/>
      <c r="EQ11" s="2"/>
      <c r="ER11" s="2"/>
      <c r="ES11" s="3"/>
      <c r="ET11" s="3"/>
      <c r="EU11" s="2"/>
      <c r="EV11" s="2"/>
      <c r="EW11" s="3"/>
      <c r="EX11" s="3"/>
      <c r="EY11" s="2"/>
      <c r="EZ11" s="2"/>
      <c r="FA11" s="3"/>
      <c r="FB11" s="3"/>
      <c r="FC11" s="2"/>
      <c r="FD11" s="2"/>
      <c r="FE11" s="3"/>
      <c r="FF11" s="3">
        <v>140000000</v>
      </c>
      <c r="FG11" s="2" t="s">
        <v>147</v>
      </c>
      <c r="FH11" s="14"/>
      <c r="FI11" s="2"/>
      <c r="FJ11" s="3"/>
      <c r="FK11" s="3"/>
      <c r="FL11" s="2"/>
      <c r="FM11" s="2"/>
      <c r="FN11" s="3"/>
      <c r="FO11" s="3"/>
      <c r="FP11" s="2"/>
      <c r="FQ11" s="2"/>
      <c r="FR11" s="3"/>
      <c r="FS11" s="3"/>
      <c r="FT11" s="2"/>
      <c r="FU11" s="2"/>
      <c r="FV11" s="3"/>
      <c r="FW11" s="3"/>
      <c r="FX11" s="2"/>
      <c r="FY11" s="2"/>
      <c r="FZ11" s="3"/>
      <c r="GA11" s="3"/>
      <c r="GB11" s="2"/>
      <c r="GC11" s="14"/>
      <c r="GD11" s="2"/>
      <c r="GE11" s="3"/>
      <c r="GF11" s="3"/>
      <c r="GG11" s="2"/>
      <c r="GH11" s="14"/>
      <c r="GI11" s="2"/>
      <c r="GJ11" s="3"/>
      <c r="GK11" s="3"/>
      <c r="GL11" s="2"/>
      <c r="GM11" s="14"/>
      <c r="GN11" s="2"/>
      <c r="GO11" s="3"/>
      <c r="GP11" s="3"/>
      <c r="GQ11" s="2"/>
      <c r="GR11" s="2"/>
      <c r="GS11" s="3"/>
      <c r="GT11" s="3"/>
      <c r="GU11" s="2"/>
      <c r="GV11" s="2"/>
      <c r="GW11" s="3"/>
      <c r="GX11" s="3"/>
      <c r="GY11" s="2"/>
      <c r="GZ11" s="2"/>
      <c r="HA11" s="3"/>
      <c r="HB11" s="3"/>
      <c r="HC11" s="2"/>
      <c r="HD11" s="2"/>
      <c r="HE11" s="3"/>
      <c r="HF11" s="3"/>
      <c r="HG11" s="2"/>
      <c r="HH11" s="2"/>
      <c r="HI11" s="3"/>
      <c r="HJ11" s="3"/>
      <c r="HK11" s="2"/>
      <c r="HL11" s="2"/>
      <c r="HM11" s="3"/>
      <c r="HN11" s="3"/>
      <c r="HO11" s="2"/>
      <c r="HP11" s="2"/>
      <c r="HQ11" s="3"/>
      <c r="HR11" s="3"/>
      <c r="HS11" s="2"/>
      <c r="HT11" s="2"/>
      <c r="HU11" s="3"/>
      <c r="HV11" s="3"/>
      <c r="HW11" s="2"/>
      <c r="HX11" s="2"/>
      <c r="HY11" s="3"/>
      <c r="HZ11" s="3"/>
      <c r="IA11" s="2"/>
      <c r="IB11" s="2"/>
      <c r="IC11" s="3"/>
      <c r="ID11" s="3"/>
      <c r="IE11" s="2"/>
      <c r="IF11" s="2"/>
      <c r="IG11" s="3"/>
      <c r="IH11" s="3"/>
      <c r="II11" s="2"/>
      <c r="IJ11" s="2"/>
      <c r="IK11" s="3"/>
      <c r="IL11" s="3"/>
      <c r="IM11" s="2"/>
      <c r="IN11" s="2"/>
      <c r="IO11" s="3"/>
      <c r="IP11" s="3"/>
      <c r="IQ11" s="2"/>
      <c r="IR11" s="14"/>
      <c r="IS11" s="2"/>
      <c r="IT11" s="3"/>
      <c r="IU11" s="3"/>
      <c r="IV11" s="2"/>
      <c r="IW11" s="14"/>
      <c r="IX11" s="2"/>
      <c r="IY11" s="3"/>
      <c r="IZ11" s="3"/>
      <c r="JA11" s="2"/>
      <c r="JB11" s="14"/>
      <c r="JC11" s="2"/>
      <c r="JD11" s="3"/>
      <c r="JE11" s="3"/>
      <c r="JF11" s="2"/>
      <c r="JG11" s="2"/>
      <c r="JH11" s="3"/>
      <c r="JI11" s="3"/>
      <c r="JJ11" s="2"/>
      <c r="JK11" s="2"/>
      <c r="JL11" s="3"/>
      <c r="JM11" s="3"/>
      <c r="JN11" s="2"/>
      <c r="JO11" s="2"/>
      <c r="JP11" s="3"/>
      <c r="JQ11" s="3"/>
      <c r="JR11" s="2"/>
      <c r="JS11" s="2"/>
      <c r="JT11" s="3"/>
      <c r="JU11" s="3"/>
      <c r="JV11" s="2"/>
      <c r="JW11" s="2"/>
      <c r="JX11" s="3"/>
      <c r="JY11" s="3"/>
      <c r="JZ11" s="2"/>
      <c r="KA11" s="2"/>
      <c r="KB11" s="3"/>
      <c r="KC11" s="3"/>
      <c r="KD11" s="2"/>
      <c r="KE11" s="2"/>
      <c r="KF11" s="3"/>
      <c r="KG11" s="3"/>
      <c r="KH11" s="2"/>
      <c r="KI11" s="2"/>
      <c r="KJ11" s="3"/>
      <c r="KK11" s="3"/>
      <c r="KL11" s="2"/>
      <c r="KM11" s="2"/>
      <c r="KN11" s="3"/>
      <c r="KO11" s="3"/>
      <c r="KP11" s="2"/>
    </row>
    <row r="12" spans="1:302" ht="23.4" thickBot="1" x14ac:dyDescent="0.3">
      <c r="A12" s="2"/>
      <c r="B12" s="3"/>
      <c r="C12" s="3"/>
      <c r="D12" s="2"/>
      <c r="E12" s="14"/>
      <c r="F12" s="2"/>
      <c r="G12" s="3"/>
      <c r="H12" s="3"/>
      <c r="I12" s="2"/>
      <c r="J12" s="14"/>
      <c r="K12" s="2"/>
      <c r="L12" s="3"/>
      <c r="M12" s="8">
        <v>66420000000</v>
      </c>
      <c r="N12" s="2" t="s">
        <v>113</v>
      </c>
      <c r="O12" s="14"/>
      <c r="P12" s="2"/>
      <c r="Q12" s="3"/>
      <c r="R12" s="3"/>
      <c r="S12" s="2"/>
      <c r="T12" s="14"/>
      <c r="U12" s="2"/>
      <c r="V12" s="3"/>
      <c r="W12" s="3"/>
      <c r="X12" s="2"/>
      <c r="Y12" s="14"/>
      <c r="Z12" s="2" t="s">
        <v>113</v>
      </c>
      <c r="AA12" s="3">
        <v>79700000000</v>
      </c>
      <c r="AB12" s="3">
        <v>79700000000</v>
      </c>
      <c r="AC12" s="2" t="s">
        <v>113</v>
      </c>
      <c r="AD12" s="14"/>
      <c r="AE12" s="2"/>
      <c r="AF12" s="3"/>
      <c r="AG12" s="3"/>
      <c r="AH12" s="2"/>
      <c r="AI12" s="14"/>
      <c r="AJ12" s="2">
        <v>32</v>
      </c>
      <c r="AK12" s="3">
        <v>280000000</v>
      </c>
      <c r="AL12" s="3"/>
      <c r="AM12" s="2"/>
      <c r="AN12" s="14"/>
      <c r="AO12" s="2"/>
      <c r="AP12" s="3"/>
      <c r="AQ12" s="3">
        <v>79700000000</v>
      </c>
      <c r="AR12" s="2" t="s">
        <v>113</v>
      </c>
      <c r="AS12" s="2"/>
      <c r="AT12" s="2"/>
      <c r="AU12" s="3"/>
      <c r="AV12" s="3"/>
      <c r="AW12" s="2"/>
      <c r="AX12" s="14"/>
      <c r="AY12" s="2"/>
      <c r="AZ12" s="3"/>
      <c r="BA12" s="3"/>
      <c r="BB12" s="2"/>
      <c r="BC12" s="14"/>
      <c r="BD12" s="2"/>
      <c r="BE12" s="3"/>
      <c r="BF12" s="3"/>
      <c r="BG12" s="2"/>
      <c r="BH12" s="14"/>
      <c r="BI12" s="2"/>
      <c r="BJ12" s="3"/>
      <c r="BK12" s="3"/>
      <c r="BL12" s="2"/>
      <c r="BM12" s="2"/>
      <c r="BN12" s="3"/>
      <c r="BO12" s="3"/>
      <c r="BP12" s="2"/>
      <c r="BQ12" s="14"/>
      <c r="BR12" s="2"/>
      <c r="BS12" s="3"/>
      <c r="BT12" s="3"/>
      <c r="BU12" s="2"/>
      <c r="BV12" s="14"/>
      <c r="BW12" s="2"/>
      <c r="BX12" s="3"/>
      <c r="BY12" s="3"/>
      <c r="BZ12" s="2"/>
      <c r="CA12" s="14"/>
      <c r="CB12" s="2"/>
      <c r="CC12" s="3"/>
      <c r="CD12" s="3"/>
      <c r="CE12" s="2"/>
      <c r="CF12" s="2"/>
      <c r="CG12" s="3"/>
      <c r="CH12" s="3"/>
      <c r="CI12" s="2"/>
      <c r="CJ12" s="14"/>
      <c r="CK12" s="2"/>
      <c r="CL12" s="3"/>
      <c r="CM12" s="3"/>
      <c r="CN12" s="2"/>
      <c r="CO12" s="14"/>
      <c r="CP12" s="2"/>
      <c r="CQ12" s="3"/>
      <c r="CR12" s="3"/>
      <c r="CS12" s="2"/>
      <c r="CT12" s="14"/>
      <c r="CU12" s="2"/>
      <c r="CV12" s="3"/>
      <c r="CW12" s="3"/>
      <c r="CX12" s="2"/>
      <c r="CY12" s="14"/>
      <c r="CZ12" s="2"/>
      <c r="DA12" s="3"/>
      <c r="DB12" s="3"/>
      <c r="DC12" s="2"/>
      <c r="DD12" s="14"/>
      <c r="DE12" s="2"/>
      <c r="DF12" s="3"/>
      <c r="DG12" s="3"/>
      <c r="DH12" s="2"/>
      <c r="DI12" s="14"/>
      <c r="DJ12" s="2"/>
      <c r="DK12" s="3"/>
      <c r="DL12" s="3"/>
      <c r="DM12" s="2"/>
      <c r="DN12" s="14"/>
      <c r="DO12" s="2"/>
      <c r="DP12" s="3"/>
      <c r="DQ12" s="3"/>
      <c r="DR12" s="2"/>
      <c r="DS12" s="14"/>
      <c r="DT12" s="2"/>
      <c r="DU12" s="3"/>
      <c r="DV12" s="3"/>
      <c r="DW12" s="2"/>
      <c r="DX12" s="2"/>
      <c r="DY12" s="3"/>
      <c r="DZ12" s="3"/>
      <c r="EA12" s="2"/>
      <c r="EB12" s="2"/>
      <c r="EC12" s="3"/>
      <c r="ED12" s="3"/>
      <c r="EE12" s="2"/>
      <c r="EF12" s="2"/>
      <c r="EG12" s="3"/>
      <c r="EH12" s="3"/>
      <c r="EI12" s="2"/>
      <c r="EJ12" s="2"/>
      <c r="EK12" s="3"/>
      <c r="EL12" s="3"/>
      <c r="EM12" s="2"/>
      <c r="EN12" s="2"/>
      <c r="EO12" s="3"/>
      <c r="EP12" s="3"/>
      <c r="EQ12" s="2"/>
      <c r="ER12" s="2"/>
      <c r="ES12" s="3"/>
      <c r="ET12" s="3"/>
      <c r="EU12" s="2"/>
      <c r="EV12" s="2"/>
      <c r="EW12" s="3"/>
      <c r="EX12" s="3"/>
      <c r="EY12" s="2"/>
      <c r="EZ12" s="2"/>
      <c r="FA12" s="3"/>
      <c r="FB12" s="3"/>
      <c r="FC12" s="2"/>
      <c r="FD12" s="2"/>
      <c r="FE12" s="3"/>
      <c r="FF12" s="3"/>
      <c r="FG12" s="2"/>
      <c r="FH12" s="14"/>
      <c r="FI12" s="2"/>
      <c r="FJ12" s="3"/>
      <c r="FK12" s="3"/>
      <c r="FL12" s="2"/>
      <c r="FM12" s="2"/>
      <c r="FN12" s="3"/>
      <c r="FO12" s="3"/>
      <c r="FP12" s="2"/>
      <c r="FQ12" s="2"/>
      <c r="FR12" s="3"/>
      <c r="FS12" s="3"/>
      <c r="FT12" s="2"/>
      <c r="FU12" s="2"/>
      <c r="FV12" s="3"/>
      <c r="FW12" s="3"/>
      <c r="FX12" s="2"/>
      <c r="FY12" s="2"/>
      <c r="FZ12" s="3"/>
      <c r="GA12" s="3"/>
      <c r="GB12" s="2"/>
      <c r="GC12" s="14"/>
      <c r="GD12" s="2"/>
      <c r="GE12" s="3"/>
      <c r="GF12" s="3"/>
      <c r="GG12" s="2"/>
      <c r="GH12" s="14"/>
      <c r="GI12" s="2"/>
      <c r="GJ12" s="3"/>
      <c r="GK12" s="3"/>
      <c r="GL12" s="2"/>
      <c r="GM12" s="14"/>
      <c r="GN12" s="2"/>
      <c r="GO12" s="3"/>
      <c r="GP12" s="3"/>
      <c r="GQ12" s="2"/>
      <c r="GR12" s="2"/>
      <c r="GS12" s="3"/>
      <c r="GT12" s="3"/>
      <c r="GU12" s="2"/>
      <c r="GV12" s="2"/>
      <c r="GW12" s="3"/>
      <c r="GX12" s="3"/>
      <c r="GY12" s="2"/>
      <c r="GZ12" s="2"/>
      <c r="HA12" s="3"/>
      <c r="HB12" s="3"/>
      <c r="HC12" s="2"/>
      <c r="HD12" s="2"/>
      <c r="HE12" s="3"/>
      <c r="HF12" s="3"/>
      <c r="HG12" s="2"/>
      <c r="HH12" s="2"/>
      <c r="HI12" s="3"/>
      <c r="HJ12" s="3"/>
      <c r="HK12" s="2"/>
      <c r="HL12" s="2"/>
      <c r="HM12" s="3"/>
      <c r="HN12" s="3"/>
      <c r="HO12" s="2"/>
      <c r="HP12" s="2"/>
      <c r="HQ12" s="3"/>
      <c r="HR12" s="3"/>
      <c r="HS12" s="2"/>
      <c r="HT12" s="2"/>
      <c r="HU12" s="3"/>
      <c r="HV12" s="3"/>
      <c r="HW12" s="2"/>
      <c r="HX12" s="2"/>
      <c r="HY12" s="3"/>
      <c r="HZ12" s="3"/>
      <c r="IA12" s="2"/>
      <c r="IB12" s="2"/>
      <c r="IC12" s="3"/>
      <c r="ID12" s="3"/>
      <c r="IE12" s="2"/>
      <c r="IF12" s="2"/>
      <c r="IG12" s="3"/>
      <c r="IH12" s="3"/>
      <c r="II12" s="2"/>
      <c r="IJ12" s="2"/>
      <c r="IK12" s="3"/>
      <c r="IL12" s="3"/>
      <c r="IM12" s="2"/>
      <c r="IN12" s="2"/>
      <c r="IO12" s="3"/>
      <c r="IP12" s="3"/>
      <c r="IQ12" s="2"/>
      <c r="IR12" s="14"/>
      <c r="IS12" s="2"/>
      <c r="IT12" s="3"/>
      <c r="IU12" s="3"/>
      <c r="IV12" s="2"/>
      <c r="IW12" s="14"/>
      <c r="IX12" s="2"/>
      <c r="IY12" s="3"/>
      <c r="IZ12" s="3"/>
      <c r="JA12" s="2"/>
      <c r="JB12" s="14"/>
      <c r="JC12" s="2"/>
      <c r="JD12" s="3"/>
      <c r="JE12" s="3"/>
      <c r="JF12" s="2"/>
      <c r="JG12" s="2"/>
      <c r="JH12" s="3"/>
      <c r="JI12" s="3"/>
      <c r="JJ12" s="2"/>
      <c r="JK12" s="2"/>
      <c r="JL12" s="3"/>
      <c r="JM12" s="3"/>
      <c r="JN12" s="2"/>
      <c r="JO12" s="2"/>
      <c r="JP12" s="3"/>
      <c r="JQ12" s="3"/>
      <c r="JR12" s="2"/>
      <c r="JS12" s="2"/>
      <c r="JT12" s="3"/>
      <c r="JU12" s="3"/>
      <c r="JV12" s="2"/>
      <c r="JW12" s="2"/>
      <c r="JX12" s="3"/>
      <c r="JY12" s="3"/>
      <c r="JZ12" s="2"/>
      <c r="KA12" s="2"/>
      <c r="KB12" s="3"/>
      <c r="KC12" s="3"/>
      <c r="KD12" s="2"/>
      <c r="KE12" s="2"/>
      <c r="KF12" s="3"/>
      <c r="KG12" s="3"/>
      <c r="KH12" s="2"/>
      <c r="KI12" s="2"/>
      <c r="KJ12" s="3"/>
      <c r="KK12" s="3"/>
      <c r="KL12" s="2"/>
      <c r="KM12" s="2"/>
      <c r="KN12" s="3"/>
      <c r="KO12" s="3"/>
      <c r="KP12" s="2"/>
    </row>
    <row r="13" spans="1:302" ht="23.4" thickBot="1" x14ac:dyDescent="0.3">
      <c r="A13" s="2"/>
      <c r="B13" s="3"/>
      <c r="C13" s="3"/>
      <c r="D13" s="2"/>
      <c r="E13" s="14"/>
      <c r="F13" s="2"/>
      <c r="G13" s="3"/>
      <c r="H13" s="3"/>
      <c r="I13" s="2"/>
      <c r="J13" s="14"/>
      <c r="K13" s="2"/>
      <c r="L13" s="3"/>
      <c r="M13" s="8">
        <v>8000000000</v>
      </c>
      <c r="N13" s="2" t="s">
        <v>113</v>
      </c>
      <c r="O13" s="14"/>
      <c r="P13" s="2"/>
      <c r="Q13" s="3"/>
      <c r="R13" s="3"/>
      <c r="S13" s="2"/>
      <c r="T13" s="14"/>
      <c r="U13" s="2"/>
      <c r="V13" s="3"/>
      <c r="W13" s="3"/>
      <c r="X13" s="2"/>
      <c r="Y13" s="14"/>
      <c r="Z13" s="2">
        <v>29</v>
      </c>
      <c r="AA13" s="3">
        <v>22000000000</v>
      </c>
      <c r="AB13" s="3">
        <v>22000000000</v>
      </c>
      <c r="AC13" s="2">
        <v>29</v>
      </c>
      <c r="AD13" s="14"/>
      <c r="AE13" s="2"/>
      <c r="AF13" s="3"/>
      <c r="AG13" s="3"/>
      <c r="AH13" s="2"/>
      <c r="AI13" s="14"/>
      <c r="AJ13" s="2">
        <v>36</v>
      </c>
      <c r="AK13" s="3">
        <v>2200000000</v>
      </c>
      <c r="AL13" s="3"/>
      <c r="AM13" s="2"/>
      <c r="AN13" s="14"/>
      <c r="AO13" s="2"/>
      <c r="AP13" s="3"/>
      <c r="AQ13" s="3">
        <v>22000000000</v>
      </c>
      <c r="AR13" s="2">
        <v>29</v>
      </c>
      <c r="AS13" s="2"/>
      <c r="AT13" s="2"/>
      <c r="AU13" s="3"/>
      <c r="AV13" s="3"/>
      <c r="AW13" s="2"/>
      <c r="AX13" s="14"/>
      <c r="AY13" s="2"/>
      <c r="AZ13" s="3"/>
      <c r="BA13" s="3"/>
      <c r="BB13" s="2"/>
      <c r="BC13" s="14"/>
      <c r="BD13" s="2"/>
      <c r="BE13" s="3"/>
      <c r="BF13" s="3"/>
      <c r="BG13" s="2"/>
      <c r="BH13" s="14"/>
      <c r="BI13" s="2"/>
      <c r="BJ13" s="3"/>
      <c r="BK13" s="3"/>
      <c r="BL13" s="2"/>
      <c r="BM13" s="2"/>
      <c r="BN13" s="3"/>
      <c r="BO13" s="3"/>
      <c r="BP13" s="2"/>
      <c r="BQ13" s="14"/>
      <c r="BR13" s="2"/>
      <c r="BS13" s="3"/>
      <c r="BT13" s="3"/>
      <c r="BU13" s="2"/>
      <c r="BV13" s="14"/>
      <c r="BW13" s="2"/>
      <c r="BX13" s="3"/>
      <c r="BY13" s="3"/>
      <c r="BZ13" s="2"/>
      <c r="CA13" s="14"/>
      <c r="CB13" s="2"/>
      <c r="CC13" s="3"/>
      <c r="CD13" s="3"/>
      <c r="CE13" s="2"/>
      <c r="CF13" s="2"/>
      <c r="CG13" s="3"/>
      <c r="CH13" s="3"/>
      <c r="CI13" s="2"/>
      <c r="CJ13" s="14"/>
      <c r="CK13" s="2"/>
      <c r="CL13" s="3"/>
      <c r="CM13" s="3"/>
      <c r="CN13" s="2"/>
      <c r="CO13" s="14"/>
      <c r="CP13" s="2"/>
      <c r="CQ13" s="3"/>
      <c r="CR13" s="3"/>
      <c r="CS13" s="2"/>
      <c r="CT13" s="14"/>
      <c r="CU13" s="2"/>
      <c r="CV13" s="3"/>
      <c r="CW13" s="3"/>
      <c r="CX13" s="2"/>
      <c r="CY13" s="14"/>
      <c r="CZ13" s="2"/>
      <c r="DA13" s="3"/>
      <c r="DB13" s="3"/>
      <c r="DC13" s="2"/>
      <c r="DD13" s="14"/>
      <c r="DE13" s="2"/>
      <c r="DF13" s="3"/>
      <c r="DG13" s="3"/>
      <c r="DH13" s="2"/>
      <c r="DI13" s="14"/>
      <c r="DJ13" s="2"/>
      <c r="DK13" s="3"/>
      <c r="DL13" s="3"/>
      <c r="DM13" s="2"/>
      <c r="DN13" s="14"/>
      <c r="DO13" s="2"/>
      <c r="DP13" s="3"/>
      <c r="DQ13" s="3"/>
      <c r="DR13" s="2"/>
      <c r="DS13" s="14"/>
      <c r="DT13" s="2"/>
      <c r="DU13" s="3"/>
      <c r="DV13" s="3"/>
      <c r="DW13" s="2"/>
      <c r="DX13" s="2"/>
      <c r="DY13" s="3"/>
      <c r="DZ13" s="3"/>
      <c r="EA13" s="2"/>
      <c r="EB13" s="2"/>
      <c r="EC13" s="3"/>
      <c r="ED13" s="3"/>
      <c r="EE13" s="2"/>
      <c r="EF13" s="2"/>
      <c r="EG13" s="3"/>
      <c r="EH13" s="3"/>
      <c r="EI13" s="2"/>
      <c r="EJ13" s="2"/>
      <c r="EK13" s="3"/>
      <c r="EL13" s="3"/>
      <c r="EM13" s="2"/>
      <c r="EN13" s="2"/>
      <c r="EO13" s="3"/>
      <c r="EP13" s="3"/>
      <c r="EQ13" s="2"/>
      <c r="ER13" s="2"/>
      <c r="ES13" s="3"/>
      <c r="ET13" s="3"/>
      <c r="EU13" s="2"/>
      <c r="EV13" s="2"/>
      <c r="EW13" s="3"/>
      <c r="EX13" s="3"/>
      <c r="EY13" s="2"/>
      <c r="EZ13" s="2"/>
      <c r="FA13" s="3"/>
      <c r="FB13" s="3"/>
      <c r="FC13" s="2"/>
      <c r="FD13" s="2"/>
      <c r="FE13" s="3"/>
      <c r="FF13" s="3"/>
      <c r="FG13" s="2"/>
      <c r="FH13" s="14"/>
      <c r="FI13" s="2"/>
      <c r="FJ13" s="3"/>
      <c r="FK13" s="3"/>
      <c r="FL13" s="2"/>
      <c r="FM13" s="2"/>
      <c r="FN13" s="3"/>
      <c r="FO13" s="3"/>
      <c r="FP13" s="2"/>
      <c r="FQ13" s="2"/>
      <c r="FR13" s="3"/>
      <c r="FS13" s="3"/>
      <c r="FT13" s="2"/>
      <c r="FU13" s="2"/>
      <c r="FV13" s="3"/>
      <c r="FW13" s="3"/>
      <c r="FX13" s="2"/>
      <c r="FY13" s="2"/>
      <c r="FZ13" s="3"/>
      <c r="GA13" s="3"/>
      <c r="GB13" s="2"/>
      <c r="GC13" s="14"/>
      <c r="GD13" s="2"/>
      <c r="GE13" s="3"/>
      <c r="GF13" s="3"/>
      <c r="GG13" s="2"/>
      <c r="GH13" s="14"/>
      <c r="GI13" s="2"/>
      <c r="GJ13" s="3"/>
      <c r="GK13" s="3"/>
      <c r="GL13" s="2"/>
      <c r="GM13" s="14"/>
      <c r="GN13" s="2"/>
      <c r="GO13" s="3"/>
      <c r="GP13" s="3"/>
      <c r="GQ13" s="2"/>
      <c r="GR13" s="2"/>
      <c r="GS13" s="3"/>
      <c r="GT13" s="3"/>
      <c r="GU13" s="2"/>
      <c r="GV13" s="2"/>
      <c r="GW13" s="3"/>
      <c r="GX13" s="3"/>
      <c r="GY13" s="2"/>
      <c r="GZ13" s="2"/>
      <c r="HA13" s="3"/>
      <c r="HB13" s="3"/>
      <c r="HC13" s="2"/>
      <c r="HD13" s="2"/>
      <c r="HE13" s="3"/>
      <c r="HF13" s="3"/>
      <c r="HG13" s="2"/>
      <c r="HH13" s="2"/>
      <c r="HI13" s="3"/>
      <c r="HJ13" s="3"/>
      <c r="HK13" s="2"/>
      <c r="HL13" s="2"/>
      <c r="HM13" s="3"/>
      <c r="HN13" s="3"/>
      <c r="HO13" s="2"/>
      <c r="HP13" s="2"/>
      <c r="HQ13" s="3"/>
      <c r="HR13" s="3"/>
      <c r="HS13" s="2"/>
      <c r="HT13" s="2"/>
      <c r="HU13" s="3"/>
      <c r="HV13" s="3"/>
      <c r="HW13" s="2"/>
      <c r="HX13" s="2"/>
      <c r="HY13" s="3"/>
      <c r="HZ13" s="3"/>
      <c r="IA13" s="2"/>
      <c r="IB13" s="2"/>
      <c r="IC13" s="3"/>
      <c r="ID13" s="3"/>
      <c r="IE13" s="2"/>
      <c r="IF13" s="2"/>
      <c r="IG13" s="3"/>
      <c r="IH13" s="3"/>
      <c r="II13" s="2"/>
      <c r="IJ13" s="2"/>
      <c r="IK13" s="3"/>
      <c r="IL13" s="3"/>
      <c r="IM13" s="2"/>
      <c r="IN13" s="2"/>
      <c r="IO13" s="3"/>
      <c r="IP13" s="3"/>
      <c r="IQ13" s="2"/>
      <c r="IR13" s="14"/>
      <c r="IS13" s="2"/>
      <c r="IT13" s="3"/>
      <c r="IU13" s="3"/>
      <c r="IV13" s="2"/>
      <c r="IW13" s="14"/>
      <c r="IX13" s="2"/>
      <c r="IY13" s="3"/>
      <c r="IZ13" s="3"/>
      <c r="JA13" s="2"/>
      <c r="JB13" s="14"/>
      <c r="JC13" s="2"/>
      <c r="JD13" s="3"/>
      <c r="JE13" s="3"/>
      <c r="JF13" s="2"/>
      <c r="JG13" s="2"/>
      <c r="JH13" s="3"/>
      <c r="JI13" s="3"/>
      <c r="JJ13" s="2"/>
      <c r="JK13" s="2"/>
      <c r="JL13" s="3"/>
      <c r="JM13" s="3"/>
      <c r="JN13" s="2"/>
      <c r="JO13" s="2"/>
      <c r="JP13" s="3"/>
      <c r="JQ13" s="3"/>
      <c r="JR13" s="2"/>
      <c r="JS13" s="2"/>
      <c r="JT13" s="3"/>
      <c r="JU13" s="3"/>
      <c r="JV13" s="2"/>
      <c r="JW13" s="2"/>
      <c r="JX13" s="3"/>
      <c r="JY13" s="3"/>
      <c r="JZ13" s="2"/>
      <c r="KA13" s="2"/>
      <c r="KB13" s="3"/>
      <c r="KC13" s="3"/>
      <c r="KD13" s="2"/>
      <c r="KE13" s="2"/>
      <c r="KF13" s="3"/>
      <c r="KG13" s="3"/>
      <c r="KH13" s="2"/>
      <c r="KI13" s="2"/>
      <c r="KJ13" s="3"/>
      <c r="KK13" s="3"/>
      <c r="KL13" s="2"/>
      <c r="KM13" s="2"/>
      <c r="KN13" s="3"/>
      <c r="KO13" s="3"/>
      <c r="KP13" s="2"/>
    </row>
    <row r="14" spans="1:302" ht="23.4" thickBot="1" x14ac:dyDescent="0.3">
      <c r="A14" s="2"/>
      <c r="B14" s="3"/>
      <c r="C14" s="3"/>
      <c r="D14" s="2"/>
      <c r="E14" s="14"/>
      <c r="F14" s="2"/>
      <c r="G14" s="3"/>
      <c r="H14" s="3"/>
      <c r="I14" s="2"/>
      <c r="J14" s="14"/>
      <c r="K14" s="2"/>
      <c r="L14" s="3"/>
      <c r="M14" s="8">
        <v>5280000000</v>
      </c>
      <c r="N14" s="2" t="s">
        <v>113</v>
      </c>
      <c r="O14" s="14"/>
      <c r="P14" s="2"/>
      <c r="Q14" s="3"/>
      <c r="R14" s="3"/>
      <c r="S14" s="2"/>
      <c r="T14" s="14"/>
      <c r="U14" s="2"/>
      <c r="V14" s="3"/>
      <c r="W14" s="3"/>
      <c r="X14" s="2"/>
      <c r="Y14" s="14"/>
      <c r="Z14" s="2">
        <v>31</v>
      </c>
      <c r="AA14" s="3">
        <v>15000000000</v>
      </c>
      <c r="AB14" s="3">
        <v>15000000000</v>
      </c>
      <c r="AC14" s="2">
        <v>31</v>
      </c>
      <c r="AD14" s="14"/>
      <c r="AE14" s="2"/>
      <c r="AF14" s="3"/>
      <c r="AG14" s="3"/>
      <c r="AH14" s="2"/>
      <c r="AI14" s="14"/>
      <c r="AJ14" s="2" t="s">
        <v>136</v>
      </c>
      <c r="AK14" s="3">
        <v>2000000000</v>
      </c>
      <c r="AL14" s="3"/>
      <c r="AM14" s="2"/>
      <c r="AN14" s="14"/>
      <c r="AO14" s="2"/>
      <c r="AP14" s="3"/>
      <c r="AQ14" s="3">
        <v>15000000000</v>
      </c>
      <c r="AR14" s="2">
        <v>31</v>
      </c>
      <c r="AS14" s="2"/>
      <c r="AT14" s="2"/>
      <c r="AU14" s="3"/>
      <c r="AV14" s="3"/>
      <c r="AW14" s="2"/>
      <c r="AX14" s="14"/>
      <c r="AY14" s="2"/>
      <c r="AZ14" s="3"/>
      <c r="BA14" s="3"/>
      <c r="BB14" s="2"/>
      <c r="BC14" s="14"/>
      <c r="BD14" s="2"/>
      <c r="BE14" s="3"/>
      <c r="BF14" s="3"/>
      <c r="BG14" s="2"/>
      <c r="BH14" s="14"/>
      <c r="BI14" s="2"/>
      <c r="BJ14" s="3"/>
      <c r="BK14" s="3"/>
      <c r="BL14" s="2"/>
      <c r="BM14" s="2"/>
      <c r="BN14" s="3"/>
      <c r="BO14" s="3"/>
      <c r="BP14" s="2"/>
      <c r="BQ14" s="14"/>
      <c r="BR14" s="2"/>
      <c r="BS14" s="3"/>
      <c r="BT14" s="3"/>
      <c r="BU14" s="2"/>
      <c r="BV14" s="14"/>
      <c r="BW14" s="2"/>
      <c r="BX14" s="3"/>
      <c r="BY14" s="3"/>
      <c r="BZ14" s="2"/>
      <c r="CA14" s="14"/>
      <c r="CB14" s="2"/>
      <c r="CC14" s="3"/>
      <c r="CD14" s="3"/>
      <c r="CE14" s="2"/>
      <c r="CF14" s="2"/>
      <c r="CG14" s="3"/>
      <c r="CH14" s="3"/>
      <c r="CI14" s="2"/>
      <c r="CJ14" s="14"/>
      <c r="CK14" s="2"/>
      <c r="CL14" s="3"/>
      <c r="CM14" s="3"/>
      <c r="CN14" s="2"/>
      <c r="CO14" s="14"/>
      <c r="CP14" s="2"/>
      <c r="CQ14" s="3"/>
      <c r="CR14" s="3"/>
      <c r="CS14" s="2"/>
      <c r="CT14" s="14"/>
      <c r="CU14" s="2"/>
      <c r="CV14" s="3"/>
      <c r="CW14" s="3"/>
      <c r="CX14" s="2"/>
      <c r="CY14" s="14"/>
      <c r="CZ14" s="2"/>
      <c r="DA14" s="3"/>
      <c r="DB14" s="3"/>
      <c r="DC14" s="2"/>
      <c r="DD14" s="14"/>
      <c r="DE14" s="2"/>
      <c r="DF14" s="3"/>
      <c r="DG14" s="3"/>
      <c r="DH14" s="2"/>
      <c r="DI14" s="14"/>
      <c r="DJ14" s="2"/>
      <c r="DK14" s="3"/>
      <c r="DL14" s="3"/>
      <c r="DM14" s="2"/>
      <c r="DN14" s="14"/>
      <c r="DO14" s="2"/>
      <c r="DP14" s="3"/>
      <c r="DQ14" s="3"/>
      <c r="DR14" s="2"/>
      <c r="DS14" s="14"/>
      <c r="DT14" s="2"/>
      <c r="DU14" s="3"/>
      <c r="DV14" s="3"/>
      <c r="DW14" s="2"/>
      <c r="DX14" s="2"/>
      <c r="DY14" s="3"/>
      <c r="DZ14" s="3"/>
      <c r="EA14" s="2"/>
      <c r="EB14" s="2"/>
      <c r="EC14" s="3"/>
      <c r="ED14" s="3"/>
      <c r="EE14" s="2"/>
      <c r="EF14" s="2"/>
      <c r="EG14" s="3"/>
      <c r="EH14" s="3"/>
      <c r="EI14" s="2"/>
      <c r="EJ14" s="2"/>
      <c r="EK14" s="3"/>
      <c r="EL14" s="3"/>
      <c r="EM14" s="2"/>
      <c r="EN14" s="2"/>
      <c r="EO14" s="3"/>
      <c r="EP14" s="3"/>
      <c r="EQ14" s="2"/>
      <c r="ER14" s="2"/>
      <c r="ES14" s="3"/>
      <c r="ET14" s="3"/>
      <c r="EU14" s="2"/>
      <c r="EV14" s="2"/>
      <c r="EW14" s="3"/>
      <c r="EX14" s="3"/>
      <c r="EY14" s="2"/>
      <c r="EZ14" s="2"/>
      <c r="FA14" s="3"/>
      <c r="FB14" s="3"/>
      <c r="FC14" s="2"/>
      <c r="FD14" s="2"/>
      <c r="FE14" s="3"/>
      <c r="FF14" s="3"/>
      <c r="FG14" s="2"/>
      <c r="FH14" s="14"/>
      <c r="FI14" s="2"/>
      <c r="FJ14" s="3"/>
      <c r="FK14" s="3"/>
      <c r="FL14" s="2"/>
      <c r="FM14" s="2"/>
      <c r="FN14" s="3"/>
      <c r="FO14" s="3"/>
      <c r="FP14" s="2"/>
      <c r="FQ14" s="2"/>
      <c r="FR14" s="3"/>
      <c r="FS14" s="3"/>
      <c r="FT14" s="2"/>
      <c r="FU14" s="2"/>
      <c r="FV14" s="3"/>
      <c r="FW14" s="3"/>
      <c r="FX14" s="2"/>
      <c r="FY14" s="2"/>
      <c r="FZ14" s="3"/>
      <c r="GA14" s="3"/>
      <c r="GB14" s="2"/>
      <c r="GC14" s="14"/>
      <c r="GD14" s="2"/>
      <c r="GE14" s="3"/>
      <c r="GF14" s="3"/>
      <c r="GG14" s="2"/>
      <c r="GH14" s="14"/>
      <c r="GI14" s="2"/>
      <c r="GJ14" s="3"/>
      <c r="GK14" s="3"/>
      <c r="GL14" s="2"/>
      <c r="GM14" s="14"/>
      <c r="GN14" s="2"/>
      <c r="GO14" s="3"/>
      <c r="GP14" s="3"/>
      <c r="GQ14" s="2"/>
      <c r="GR14" s="2"/>
      <c r="GS14" s="3"/>
      <c r="GT14" s="3"/>
      <c r="GU14" s="2"/>
      <c r="GV14" s="2"/>
      <c r="GW14" s="3"/>
      <c r="GX14" s="3"/>
      <c r="GY14" s="2"/>
      <c r="GZ14" s="2"/>
      <c r="HA14" s="3"/>
      <c r="HB14" s="3"/>
      <c r="HC14" s="2"/>
      <c r="HD14" s="2"/>
      <c r="HE14" s="3"/>
      <c r="HF14" s="3"/>
      <c r="HG14" s="2"/>
      <c r="HH14" s="2"/>
      <c r="HI14" s="3"/>
      <c r="HJ14" s="3"/>
      <c r="HK14" s="2"/>
      <c r="HL14" s="2"/>
      <c r="HM14" s="3"/>
      <c r="HN14" s="3"/>
      <c r="HO14" s="2"/>
      <c r="HP14" s="2"/>
      <c r="HQ14" s="3"/>
      <c r="HR14" s="3"/>
      <c r="HS14" s="2"/>
      <c r="HT14" s="2"/>
      <c r="HU14" s="3"/>
      <c r="HV14" s="3"/>
      <c r="HW14" s="2"/>
      <c r="HX14" s="2"/>
      <c r="HY14" s="3"/>
      <c r="HZ14" s="3"/>
      <c r="IA14" s="2"/>
      <c r="IB14" s="2"/>
      <c r="IC14" s="3"/>
      <c r="ID14" s="3"/>
      <c r="IE14" s="2"/>
      <c r="IF14" s="2"/>
      <c r="IG14" s="3"/>
      <c r="IH14" s="3"/>
      <c r="II14" s="2"/>
      <c r="IJ14" s="2"/>
      <c r="IK14" s="3"/>
      <c r="IL14" s="3"/>
      <c r="IM14" s="2"/>
      <c r="IN14" s="2"/>
      <c r="IO14" s="3"/>
      <c r="IP14" s="3"/>
      <c r="IQ14" s="2"/>
      <c r="IR14" s="14"/>
      <c r="IS14" s="2"/>
      <c r="IT14" s="3"/>
      <c r="IU14" s="3"/>
      <c r="IV14" s="2"/>
      <c r="IW14" s="14"/>
      <c r="IX14" s="2"/>
      <c r="IY14" s="3"/>
      <c r="IZ14" s="3"/>
      <c r="JA14" s="2"/>
      <c r="JB14" s="14"/>
      <c r="JC14" s="2"/>
      <c r="JD14" s="3"/>
      <c r="JE14" s="3"/>
      <c r="JF14" s="2"/>
      <c r="JG14" s="2"/>
      <c r="JH14" s="3"/>
      <c r="JI14" s="3"/>
      <c r="JJ14" s="2"/>
      <c r="JK14" s="2"/>
      <c r="JL14" s="3"/>
      <c r="JM14" s="3"/>
      <c r="JN14" s="2"/>
      <c r="JO14" s="2"/>
      <c r="JP14" s="3"/>
      <c r="JQ14" s="3"/>
      <c r="JR14" s="2"/>
      <c r="JS14" s="2"/>
      <c r="JT14" s="3"/>
      <c r="JU14" s="3"/>
      <c r="JV14" s="2"/>
      <c r="JW14" s="2"/>
      <c r="JX14" s="3"/>
      <c r="JY14" s="3"/>
      <c r="JZ14" s="2"/>
      <c r="KA14" s="2"/>
      <c r="KB14" s="3"/>
      <c r="KC14" s="3"/>
      <c r="KD14" s="2"/>
      <c r="KE14" s="2"/>
      <c r="KF14" s="3"/>
      <c r="KG14" s="3"/>
      <c r="KH14" s="2"/>
      <c r="KI14" s="2"/>
      <c r="KJ14" s="3"/>
      <c r="KK14" s="3"/>
      <c r="KL14" s="2"/>
      <c r="KM14" s="2"/>
      <c r="KN14" s="3"/>
      <c r="KO14" s="3"/>
      <c r="KP14" s="2"/>
    </row>
    <row r="15" spans="1:302" ht="23.4" thickBot="1" x14ac:dyDescent="0.3">
      <c r="A15" s="2"/>
      <c r="B15" s="3"/>
      <c r="C15" s="3"/>
      <c r="D15" s="2"/>
      <c r="E15" s="14"/>
      <c r="F15" s="2"/>
      <c r="G15" s="3"/>
      <c r="H15" s="3"/>
      <c r="I15" s="2"/>
      <c r="J15" s="14"/>
      <c r="K15" s="2"/>
      <c r="L15" s="3"/>
      <c r="M15" s="8">
        <v>22000000000</v>
      </c>
      <c r="N15" s="2">
        <v>29</v>
      </c>
      <c r="O15" s="14"/>
      <c r="P15" s="2"/>
      <c r="Q15" s="3"/>
      <c r="R15" s="3"/>
      <c r="S15" s="2"/>
      <c r="T15" s="14"/>
      <c r="U15" s="2"/>
      <c r="V15" s="3"/>
      <c r="W15" s="3"/>
      <c r="X15" s="2"/>
      <c r="Y15" s="14"/>
      <c r="Z15" s="2" t="s">
        <v>136</v>
      </c>
      <c r="AA15" s="3">
        <v>2000000000</v>
      </c>
      <c r="AB15" s="3">
        <v>2000000000</v>
      </c>
      <c r="AC15" s="2" t="s">
        <v>136</v>
      </c>
      <c r="AD15" s="14"/>
      <c r="AE15" s="2"/>
      <c r="AF15" s="3"/>
      <c r="AG15" s="3"/>
      <c r="AH15" s="2"/>
      <c r="AI15" s="14"/>
      <c r="AJ15" s="2" t="s">
        <v>144</v>
      </c>
      <c r="AK15" s="3">
        <v>150000000</v>
      </c>
      <c r="AL15" s="3"/>
      <c r="AM15" s="2"/>
      <c r="AN15" s="14"/>
      <c r="AO15" s="2"/>
      <c r="AP15" s="3"/>
      <c r="AQ15" s="3">
        <v>2000000000</v>
      </c>
      <c r="AR15" s="2">
        <v>39</v>
      </c>
      <c r="AS15" s="2"/>
      <c r="AT15" s="2"/>
      <c r="AU15" s="3"/>
      <c r="AV15" s="3"/>
      <c r="AW15" s="2"/>
      <c r="AX15" s="14"/>
      <c r="AY15" s="2"/>
      <c r="AZ15" s="3"/>
      <c r="BA15" s="3"/>
      <c r="BB15" s="2"/>
      <c r="BC15" s="14"/>
      <c r="BD15" s="2"/>
      <c r="BE15" s="3"/>
      <c r="BF15" s="3"/>
      <c r="BG15" s="2"/>
      <c r="BH15" s="14"/>
      <c r="BI15" s="2"/>
      <c r="BJ15" s="3"/>
      <c r="BK15" s="3"/>
      <c r="BL15" s="2"/>
      <c r="BM15" s="2"/>
      <c r="BN15" s="3"/>
      <c r="BO15" s="3"/>
      <c r="BP15" s="2"/>
      <c r="BQ15" s="14"/>
      <c r="BR15" s="2"/>
      <c r="BS15" s="3"/>
      <c r="BT15" s="3"/>
      <c r="BU15" s="2"/>
      <c r="BV15" s="14"/>
      <c r="BW15" s="2"/>
      <c r="BX15" s="3"/>
      <c r="BY15" s="3"/>
      <c r="BZ15" s="2"/>
      <c r="CA15" s="14"/>
      <c r="CB15" s="2"/>
      <c r="CC15" s="3"/>
      <c r="CD15" s="3"/>
      <c r="CE15" s="2"/>
      <c r="CF15" s="2"/>
      <c r="CG15" s="3"/>
      <c r="CH15" s="3"/>
      <c r="CI15" s="2"/>
      <c r="CJ15" s="14"/>
      <c r="CK15" s="2"/>
      <c r="CL15" s="3"/>
      <c r="CM15" s="3"/>
      <c r="CN15" s="2"/>
      <c r="CO15" s="14"/>
      <c r="CP15" s="2"/>
      <c r="CQ15" s="3"/>
      <c r="CR15" s="3"/>
      <c r="CS15" s="2"/>
      <c r="CT15" s="14"/>
      <c r="CU15" s="2"/>
      <c r="CV15" s="3"/>
      <c r="CW15" s="3"/>
      <c r="CX15" s="2"/>
      <c r="CY15" s="14"/>
      <c r="CZ15" s="2"/>
      <c r="DA15" s="3"/>
      <c r="DB15" s="3"/>
      <c r="DC15" s="2"/>
      <c r="DD15" s="14"/>
      <c r="DE15" s="2"/>
      <c r="DF15" s="3"/>
      <c r="DG15" s="3"/>
      <c r="DH15" s="2"/>
      <c r="DI15" s="14"/>
      <c r="DJ15" s="2"/>
      <c r="DK15" s="3"/>
      <c r="DL15" s="3"/>
      <c r="DM15" s="2"/>
      <c r="DN15" s="14"/>
      <c r="DO15" s="2"/>
      <c r="DP15" s="3"/>
      <c r="DQ15" s="3"/>
      <c r="DR15" s="2"/>
      <c r="DS15" s="14"/>
      <c r="DT15" s="2"/>
      <c r="DU15" s="3"/>
      <c r="DV15" s="3"/>
      <c r="DW15" s="2"/>
      <c r="DX15" s="2"/>
      <c r="DY15" s="3"/>
      <c r="DZ15" s="3"/>
      <c r="EA15" s="2"/>
      <c r="EB15" s="2"/>
      <c r="EC15" s="3"/>
      <c r="ED15" s="3"/>
      <c r="EE15" s="2"/>
      <c r="EF15" s="2"/>
      <c r="EG15" s="3"/>
      <c r="EH15" s="3"/>
      <c r="EI15" s="2"/>
      <c r="EJ15" s="2"/>
      <c r="EK15" s="3"/>
      <c r="EL15" s="3"/>
      <c r="EM15" s="2"/>
      <c r="EN15" s="2"/>
      <c r="EO15" s="3"/>
      <c r="EP15" s="3"/>
      <c r="EQ15" s="2"/>
      <c r="ER15" s="2"/>
      <c r="ES15" s="3"/>
      <c r="ET15" s="3"/>
      <c r="EU15" s="2"/>
      <c r="EV15" s="2"/>
      <c r="EW15" s="3"/>
      <c r="EX15" s="3"/>
      <c r="EY15" s="2"/>
      <c r="EZ15" s="2"/>
      <c r="FA15" s="3"/>
      <c r="FB15" s="3"/>
      <c r="FC15" s="2"/>
      <c r="FD15" s="2"/>
      <c r="FE15" s="3"/>
      <c r="FF15" s="3"/>
      <c r="FG15" s="2"/>
      <c r="FH15" s="14"/>
      <c r="FI15" s="2"/>
      <c r="FJ15" s="3"/>
      <c r="FK15" s="3"/>
      <c r="FL15" s="2"/>
      <c r="FM15" s="2"/>
      <c r="FN15" s="3"/>
      <c r="FO15" s="3"/>
      <c r="FP15" s="2"/>
      <c r="FQ15" s="2"/>
      <c r="FR15" s="3"/>
      <c r="FS15" s="3"/>
      <c r="FT15" s="2"/>
      <c r="FU15" s="2"/>
      <c r="FV15" s="3"/>
      <c r="FW15" s="3"/>
      <c r="FX15" s="2"/>
      <c r="FY15" s="2"/>
      <c r="FZ15" s="3"/>
      <c r="GA15" s="3"/>
      <c r="GB15" s="2"/>
      <c r="GC15" s="14"/>
      <c r="GD15" s="2"/>
      <c r="GE15" s="3"/>
      <c r="GF15" s="3"/>
      <c r="GG15" s="2"/>
      <c r="GH15" s="14"/>
      <c r="GI15" s="2"/>
      <c r="GJ15" s="3"/>
      <c r="GK15" s="3"/>
      <c r="GL15" s="2"/>
      <c r="GM15" s="14"/>
      <c r="GN15" s="2"/>
      <c r="GO15" s="3"/>
      <c r="GP15" s="3"/>
      <c r="GQ15" s="2"/>
      <c r="GR15" s="2"/>
      <c r="GS15" s="3"/>
      <c r="GT15" s="3"/>
      <c r="GU15" s="2"/>
      <c r="GV15" s="2"/>
      <c r="GW15" s="3"/>
      <c r="GX15" s="3"/>
      <c r="GY15" s="2"/>
      <c r="GZ15" s="2"/>
      <c r="HA15" s="3"/>
      <c r="HB15" s="3"/>
      <c r="HC15" s="2"/>
      <c r="HD15" s="2"/>
      <c r="HE15" s="3"/>
      <c r="HF15" s="3"/>
      <c r="HG15" s="2"/>
      <c r="HH15" s="2"/>
      <c r="HI15" s="3"/>
      <c r="HJ15" s="3"/>
      <c r="HK15" s="2"/>
      <c r="HL15" s="2"/>
      <c r="HM15" s="3"/>
      <c r="HN15" s="3"/>
      <c r="HO15" s="2"/>
      <c r="HP15" s="2"/>
      <c r="HQ15" s="3"/>
      <c r="HR15" s="3"/>
      <c r="HS15" s="2"/>
      <c r="HT15" s="2"/>
      <c r="HU15" s="3"/>
      <c r="HV15" s="3"/>
      <c r="HW15" s="2"/>
      <c r="HX15" s="2"/>
      <c r="HY15" s="3"/>
      <c r="HZ15" s="3"/>
      <c r="IA15" s="2"/>
      <c r="IB15" s="2"/>
      <c r="IC15" s="3"/>
      <c r="ID15" s="3"/>
      <c r="IE15" s="2"/>
      <c r="IF15" s="2"/>
      <c r="IG15" s="3"/>
      <c r="IH15" s="3"/>
      <c r="II15" s="2"/>
      <c r="IJ15" s="2"/>
      <c r="IK15" s="3"/>
      <c r="IL15" s="3"/>
      <c r="IM15" s="2"/>
      <c r="IN15" s="2"/>
      <c r="IO15" s="3"/>
      <c r="IP15" s="3"/>
      <c r="IQ15" s="2"/>
      <c r="IR15" s="14"/>
      <c r="IS15" s="2"/>
      <c r="IT15" s="3"/>
      <c r="IU15" s="3"/>
      <c r="IV15" s="2"/>
      <c r="IW15" s="14"/>
      <c r="IX15" s="2"/>
      <c r="IY15" s="3"/>
      <c r="IZ15" s="3"/>
      <c r="JA15" s="2"/>
      <c r="JB15" s="14"/>
      <c r="JC15" s="2"/>
      <c r="JD15" s="3"/>
      <c r="JE15" s="3"/>
      <c r="JF15" s="2"/>
      <c r="JG15" s="2"/>
      <c r="JH15" s="3"/>
      <c r="JI15" s="3"/>
      <c r="JJ15" s="2"/>
      <c r="JK15" s="2"/>
      <c r="JL15" s="3"/>
      <c r="JM15" s="3"/>
      <c r="JN15" s="2"/>
      <c r="JO15" s="2"/>
      <c r="JP15" s="3"/>
      <c r="JQ15" s="3"/>
      <c r="JR15" s="2"/>
      <c r="JS15" s="2"/>
      <c r="JT15" s="3"/>
      <c r="JU15" s="3"/>
      <c r="JV15" s="2"/>
      <c r="JW15" s="2"/>
      <c r="JX15" s="3"/>
      <c r="JY15" s="3"/>
      <c r="JZ15" s="2"/>
      <c r="KA15" s="2"/>
      <c r="KB15" s="3"/>
      <c r="KC15" s="3"/>
      <c r="KD15" s="2"/>
      <c r="KE15" s="2"/>
      <c r="KF15" s="3"/>
      <c r="KG15" s="3"/>
      <c r="KH15" s="2"/>
      <c r="KI15" s="2"/>
      <c r="KJ15" s="3"/>
      <c r="KK15" s="3"/>
      <c r="KL15" s="2"/>
      <c r="KM15" s="2"/>
      <c r="KN15" s="3"/>
      <c r="KO15" s="3"/>
      <c r="KP15" s="2"/>
    </row>
    <row r="16" spans="1:302" ht="23.4" thickBot="1" x14ac:dyDescent="0.3">
      <c r="A16" s="2"/>
      <c r="B16" s="3"/>
      <c r="C16" s="3"/>
      <c r="D16" s="2"/>
      <c r="E16" s="14"/>
      <c r="F16" s="2"/>
      <c r="G16" s="3"/>
      <c r="H16" s="3"/>
      <c r="I16" s="2"/>
      <c r="J16" s="14"/>
      <c r="K16" s="2"/>
      <c r="L16" s="3"/>
      <c r="M16" s="8">
        <v>15000000000</v>
      </c>
      <c r="N16" s="2">
        <v>31</v>
      </c>
      <c r="O16" s="14"/>
      <c r="P16" s="2"/>
      <c r="Q16" s="3"/>
      <c r="R16" s="3"/>
      <c r="S16" s="2"/>
      <c r="T16" s="14"/>
      <c r="U16" s="2"/>
      <c r="V16" s="3"/>
      <c r="W16" s="3"/>
      <c r="X16" s="2"/>
      <c r="Y16" s="14"/>
      <c r="Z16" s="2" t="s">
        <v>144</v>
      </c>
      <c r="AA16" s="3">
        <v>150000000</v>
      </c>
      <c r="AB16" s="3">
        <v>150000000</v>
      </c>
      <c r="AC16" s="2" t="s">
        <v>144</v>
      </c>
      <c r="AD16" s="14"/>
      <c r="AE16" s="2"/>
      <c r="AF16" s="3"/>
      <c r="AG16" s="3"/>
      <c r="AH16" s="2"/>
      <c r="AI16" s="14"/>
      <c r="AJ16" s="2"/>
      <c r="AK16" s="3"/>
      <c r="AL16" s="3"/>
      <c r="AM16" s="2"/>
      <c r="AN16" s="14"/>
      <c r="AO16" s="2"/>
      <c r="AP16" s="3"/>
      <c r="AQ16" s="3">
        <v>2000000000</v>
      </c>
      <c r="AR16" s="2" t="s">
        <v>136</v>
      </c>
      <c r="AS16" s="2"/>
      <c r="AT16" s="2"/>
      <c r="AU16" s="3"/>
      <c r="AV16" s="3"/>
      <c r="AW16" s="2"/>
      <c r="AX16" s="14"/>
      <c r="AY16" s="2"/>
      <c r="AZ16" s="3"/>
      <c r="BA16" s="3"/>
      <c r="BB16" s="2"/>
      <c r="BC16" s="14"/>
      <c r="BD16" s="2"/>
      <c r="BE16" s="3"/>
      <c r="BF16" s="3"/>
      <c r="BG16" s="2"/>
      <c r="BH16" s="14"/>
      <c r="BI16" s="2"/>
      <c r="BJ16" s="3"/>
      <c r="BK16" s="3"/>
      <c r="BL16" s="2"/>
      <c r="BM16" s="2"/>
      <c r="BN16" s="3"/>
      <c r="BO16" s="3"/>
      <c r="BP16" s="2"/>
      <c r="BQ16" s="14"/>
      <c r="BR16" s="2"/>
      <c r="BS16" s="3"/>
      <c r="BT16" s="3"/>
      <c r="BU16" s="2"/>
      <c r="BV16" s="14"/>
      <c r="BW16" s="2"/>
      <c r="BX16" s="3"/>
      <c r="BY16" s="3"/>
      <c r="BZ16" s="2"/>
      <c r="CA16" s="14"/>
      <c r="CB16" s="2"/>
      <c r="CC16" s="3"/>
      <c r="CD16" s="3"/>
      <c r="CE16" s="2"/>
      <c r="CF16" s="2"/>
      <c r="CG16" s="3"/>
      <c r="CH16" s="3"/>
      <c r="CI16" s="2"/>
      <c r="CJ16" s="14"/>
      <c r="CK16" s="2"/>
      <c r="CL16" s="3"/>
      <c r="CM16" s="3"/>
      <c r="CN16" s="2"/>
      <c r="CO16" s="14"/>
      <c r="CP16" s="2"/>
      <c r="CQ16" s="3"/>
      <c r="CR16" s="3"/>
      <c r="CS16" s="2"/>
      <c r="CT16" s="14"/>
      <c r="CU16" s="2"/>
      <c r="CV16" s="3"/>
      <c r="CW16" s="3"/>
      <c r="CX16" s="2"/>
      <c r="CY16" s="14"/>
      <c r="CZ16" s="2"/>
      <c r="DA16" s="3"/>
      <c r="DB16" s="3"/>
      <c r="DC16" s="2"/>
      <c r="DD16" s="14"/>
      <c r="DE16" s="2"/>
      <c r="DF16" s="3"/>
      <c r="DG16" s="3"/>
      <c r="DH16" s="2"/>
      <c r="DI16" s="14"/>
      <c r="DJ16" s="2"/>
      <c r="DK16" s="3"/>
      <c r="DL16" s="3"/>
      <c r="DM16" s="2"/>
      <c r="DN16" s="14"/>
      <c r="DO16" s="2"/>
      <c r="DP16" s="3"/>
      <c r="DQ16" s="3"/>
      <c r="DR16" s="2"/>
      <c r="DS16" s="14"/>
      <c r="DT16" s="2"/>
      <c r="DU16" s="3"/>
      <c r="DV16" s="3"/>
      <c r="DW16" s="2"/>
      <c r="DX16" s="2"/>
      <c r="DY16" s="3"/>
      <c r="DZ16" s="3"/>
      <c r="EA16" s="2"/>
      <c r="EB16" s="2"/>
      <c r="EC16" s="3"/>
      <c r="ED16" s="3"/>
      <c r="EE16" s="2"/>
      <c r="EF16" s="2"/>
      <c r="EG16" s="3"/>
      <c r="EH16" s="3"/>
      <c r="EI16" s="2"/>
      <c r="EJ16" s="2"/>
      <c r="EK16" s="3"/>
      <c r="EL16" s="3"/>
      <c r="EM16" s="2"/>
      <c r="EN16" s="2"/>
      <c r="EO16" s="3"/>
      <c r="EP16" s="3"/>
      <c r="EQ16" s="2"/>
      <c r="ER16" s="2"/>
      <c r="ES16" s="3"/>
      <c r="ET16" s="3"/>
      <c r="EU16" s="2"/>
      <c r="EV16" s="2"/>
      <c r="EW16" s="3"/>
      <c r="EX16" s="3"/>
      <c r="EY16" s="2"/>
      <c r="EZ16" s="2"/>
      <c r="FA16" s="3"/>
      <c r="FB16" s="3"/>
      <c r="FC16" s="2"/>
      <c r="FD16" s="2"/>
      <c r="FE16" s="3"/>
      <c r="FF16" s="3"/>
      <c r="FG16" s="2"/>
      <c r="FH16" s="14"/>
      <c r="FI16" s="2"/>
      <c r="FJ16" s="3"/>
      <c r="FK16" s="3"/>
      <c r="FL16" s="2"/>
      <c r="FM16" s="2"/>
      <c r="FN16" s="3"/>
      <c r="FO16" s="3"/>
      <c r="FP16" s="2"/>
      <c r="FQ16" s="2"/>
      <c r="FR16" s="3"/>
      <c r="FS16" s="3"/>
      <c r="FT16" s="2"/>
      <c r="FU16" s="2"/>
      <c r="FV16" s="3"/>
      <c r="FW16" s="3"/>
      <c r="FX16" s="2"/>
      <c r="FY16" s="2"/>
      <c r="FZ16" s="3"/>
      <c r="GA16" s="3"/>
      <c r="GB16" s="2"/>
      <c r="GC16" s="14"/>
      <c r="GD16" s="2"/>
      <c r="GE16" s="3"/>
      <c r="GF16" s="3"/>
      <c r="GG16" s="2"/>
      <c r="GH16" s="14"/>
      <c r="GI16" s="2"/>
      <c r="GJ16" s="3"/>
      <c r="GK16" s="3"/>
      <c r="GL16" s="2"/>
      <c r="GM16" s="14"/>
      <c r="GN16" s="2"/>
      <c r="GO16" s="3"/>
      <c r="GP16" s="3"/>
      <c r="GQ16" s="2"/>
      <c r="GR16" s="2"/>
      <c r="GS16" s="3"/>
      <c r="GT16" s="3"/>
      <c r="GU16" s="2"/>
      <c r="GV16" s="2"/>
      <c r="GW16" s="3"/>
      <c r="GX16" s="3"/>
      <c r="GY16" s="2"/>
      <c r="GZ16" s="2"/>
      <c r="HA16" s="3"/>
      <c r="HB16" s="3"/>
      <c r="HC16" s="2"/>
      <c r="HD16" s="2"/>
      <c r="HE16" s="3"/>
      <c r="HF16" s="3"/>
      <c r="HG16" s="2"/>
      <c r="HH16" s="2"/>
      <c r="HI16" s="3"/>
      <c r="HJ16" s="3"/>
      <c r="HK16" s="2"/>
      <c r="HL16" s="2"/>
      <c r="HM16" s="3"/>
      <c r="HN16" s="3"/>
      <c r="HO16" s="2"/>
      <c r="HP16" s="2"/>
      <c r="HQ16" s="3"/>
      <c r="HR16" s="3"/>
      <c r="HS16" s="2"/>
      <c r="HT16" s="2"/>
      <c r="HU16" s="3"/>
      <c r="HV16" s="3"/>
      <c r="HW16" s="2"/>
      <c r="HX16" s="2"/>
      <c r="HY16" s="3"/>
      <c r="HZ16" s="3"/>
      <c r="IA16" s="2"/>
      <c r="IB16" s="2"/>
      <c r="IC16" s="3"/>
      <c r="ID16" s="3"/>
      <c r="IE16" s="2"/>
      <c r="IF16" s="2"/>
      <c r="IG16" s="3"/>
      <c r="IH16" s="3"/>
      <c r="II16" s="2"/>
      <c r="IJ16" s="2"/>
      <c r="IK16" s="3"/>
      <c r="IL16" s="3"/>
      <c r="IM16" s="2"/>
      <c r="IN16" s="2"/>
      <c r="IO16" s="3"/>
      <c r="IP16" s="3"/>
      <c r="IQ16" s="2"/>
      <c r="IR16" s="14"/>
      <c r="IS16" s="2"/>
      <c r="IT16" s="3"/>
      <c r="IU16" s="3"/>
      <c r="IV16" s="2"/>
      <c r="IW16" s="14"/>
      <c r="IX16" s="2"/>
      <c r="IY16" s="3"/>
      <c r="IZ16" s="3"/>
      <c r="JA16" s="2"/>
      <c r="JB16" s="14"/>
      <c r="JC16" s="2"/>
      <c r="JD16" s="3"/>
      <c r="JE16" s="3"/>
      <c r="JF16" s="2"/>
      <c r="JG16" s="2"/>
      <c r="JH16" s="3"/>
      <c r="JI16" s="3"/>
      <c r="JJ16" s="2"/>
      <c r="JK16" s="2"/>
      <c r="JL16" s="3"/>
      <c r="JM16" s="3"/>
      <c r="JN16" s="2"/>
      <c r="JO16" s="2"/>
      <c r="JP16" s="3"/>
      <c r="JQ16" s="3"/>
      <c r="JR16" s="2"/>
      <c r="JS16" s="2"/>
      <c r="JT16" s="3"/>
      <c r="JU16" s="3"/>
      <c r="JV16" s="2"/>
      <c r="JW16" s="2"/>
      <c r="JX16" s="3"/>
      <c r="JY16" s="3"/>
      <c r="JZ16" s="2"/>
      <c r="KA16" s="2"/>
      <c r="KB16" s="3"/>
      <c r="KC16" s="3"/>
      <c r="KD16" s="2"/>
      <c r="KE16" s="2"/>
      <c r="KF16" s="3"/>
      <c r="KG16" s="3"/>
      <c r="KH16" s="2"/>
      <c r="KI16" s="2"/>
      <c r="KJ16" s="3"/>
      <c r="KK16" s="3"/>
      <c r="KL16" s="2"/>
      <c r="KM16" s="2"/>
      <c r="KN16" s="3"/>
      <c r="KO16" s="3"/>
      <c r="KP16" s="2"/>
    </row>
    <row r="17" spans="1:302" ht="23.4" thickBot="1" x14ac:dyDescent="0.3">
      <c r="A17" s="2"/>
      <c r="B17" s="3"/>
      <c r="C17" s="3"/>
      <c r="D17" s="2"/>
      <c r="E17" s="14"/>
      <c r="F17" s="2"/>
      <c r="G17" s="3"/>
      <c r="H17" s="3"/>
      <c r="I17" s="2"/>
      <c r="J17" s="14"/>
      <c r="K17" s="2"/>
      <c r="L17" s="3"/>
      <c r="M17" s="8">
        <v>2000000000</v>
      </c>
      <c r="N17" s="2">
        <v>39</v>
      </c>
      <c r="O17" s="14"/>
      <c r="P17" s="2"/>
      <c r="Q17" s="3"/>
      <c r="R17" s="3"/>
      <c r="S17" s="2"/>
      <c r="T17" s="14"/>
      <c r="U17" s="2"/>
      <c r="V17" s="3"/>
      <c r="W17" s="3"/>
      <c r="X17" s="2"/>
      <c r="Y17" s="14"/>
      <c r="Z17" s="2"/>
      <c r="AA17" s="3"/>
      <c r="AB17" s="3"/>
      <c r="AC17" s="2"/>
      <c r="AD17" s="14"/>
      <c r="AE17" s="2"/>
      <c r="AF17" s="3"/>
      <c r="AG17" s="3"/>
      <c r="AH17" s="2"/>
      <c r="AI17" s="14"/>
      <c r="AJ17" s="2"/>
      <c r="AK17" s="3"/>
      <c r="AL17" s="3"/>
      <c r="AM17" s="2"/>
      <c r="AN17" s="14"/>
      <c r="AO17" s="2"/>
      <c r="AP17" s="3"/>
      <c r="AQ17" s="3">
        <v>200000000</v>
      </c>
      <c r="AR17" s="2" t="s">
        <v>138</v>
      </c>
      <c r="AS17" s="2"/>
      <c r="AT17" s="2"/>
      <c r="AU17" s="3"/>
      <c r="AV17" s="3"/>
      <c r="AW17" s="2"/>
      <c r="AX17" s="14"/>
      <c r="AY17" s="2"/>
      <c r="AZ17" s="3"/>
      <c r="BA17" s="3"/>
      <c r="BB17" s="2"/>
      <c r="BC17" s="14"/>
      <c r="BD17" s="2"/>
      <c r="BE17" s="3"/>
      <c r="BF17" s="3"/>
      <c r="BG17" s="2"/>
      <c r="BH17" s="14"/>
      <c r="BI17" s="2"/>
      <c r="BJ17" s="3"/>
      <c r="BK17" s="3"/>
      <c r="BL17" s="2"/>
      <c r="BM17" s="2"/>
      <c r="BN17" s="3"/>
      <c r="BO17" s="3"/>
      <c r="BP17" s="2"/>
      <c r="BQ17" s="14"/>
      <c r="BR17" s="2"/>
      <c r="BS17" s="3"/>
      <c r="BT17" s="3"/>
      <c r="BU17" s="2"/>
      <c r="BV17" s="14"/>
      <c r="BW17" s="2"/>
      <c r="BX17" s="3"/>
      <c r="BY17" s="3"/>
      <c r="BZ17" s="2"/>
      <c r="CA17" s="14"/>
      <c r="CB17" s="2"/>
      <c r="CC17" s="3"/>
      <c r="CD17" s="3"/>
      <c r="CE17" s="2"/>
      <c r="CF17" s="2"/>
      <c r="CG17" s="3"/>
      <c r="CH17" s="3"/>
      <c r="CI17" s="2"/>
      <c r="CJ17" s="14"/>
      <c r="CK17" s="2"/>
      <c r="CL17" s="3"/>
      <c r="CM17" s="3"/>
      <c r="CN17" s="2"/>
      <c r="CO17" s="14"/>
      <c r="CP17" s="2"/>
      <c r="CQ17" s="3"/>
      <c r="CR17" s="3"/>
      <c r="CS17" s="2"/>
      <c r="CT17" s="14"/>
      <c r="CU17" s="2"/>
      <c r="CV17" s="3"/>
      <c r="CW17" s="3"/>
      <c r="CX17" s="2"/>
      <c r="CY17" s="14"/>
      <c r="CZ17" s="2"/>
      <c r="DA17" s="3"/>
      <c r="DB17" s="3"/>
      <c r="DC17" s="2"/>
      <c r="DD17" s="14"/>
      <c r="DE17" s="2"/>
      <c r="DF17" s="3"/>
      <c r="DG17" s="3"/>
      <c r="DH17" s="2"/>
      <c r="DI17" s="14"/>
      <c r="DJ17" s="2"/>
      <c r="DK17" s="3"/>
      <c r="DL17" s="3"/>
      <c r="DM17" s="2"/>
      <c r="DN17" s="14"/>
      <c r="DO17" s="2"/>
      <c r="DP17" s="3"/>
      <c r="DQ17" s="3"/>
      <c r="DR17" s="2"/>
      <c r="DS17" s="14"/>
      <c r="DT17" s="2"/>
      <c r="DU17" s="3"/>
      <c r="DV17" s="3"/>
      <c r="DW17" s="2"/>
      <c r="DX17" s="2"/>
      <c r="DY17" s="3"/>
      <c r="DZ17" s="3"/>
      <c r="EA17" s="2"/>
      <c r="EB17" s="2"/>
      <c r="EC17" s="3"/>
      <c r="ED17" s="3"/>
      <c r="EE17" s="2"/>
      <c r="EF17" s="2"/>
      <c r="EG17" s="3"/>
      <c r="EH17" s="3"/>
      <c r="EI17" s="2"/>
      <c r="EJ17" s="2"/>
      <c r="EK17" s="3"/>
      <c r="EL17" s="3"/>
      <c r="EM17" s="2"/>
      <c r="EN17" s="2"/>
      <c r="EO17" s="3"/>
      <c r="EP17" s="3"/>
      <c r="EQ17" s="2"/>
      <c r="ER17" s="2"/>
      <c r="ES17" s="3"/>
      <c r="ET17" s="3"/>
      <c r="EU17" s="2"/>
      <c r="EV17" s="2"/>
      <c r="EW17" s="3"/>
      <c r="EX17" s="3"/>
      <c r="EY17" s="2"/>
      <c r="EZ17" s="2"/>
      <c r="FA17" s="3"/>
      <c r="FB17" s="3"/>
      <c r="FC17" s="2"/>
      <c r="FD17" s="2"/>
      <c r="FE17" s="3"/>
      <c r="FF17" s="3"/>
      <c r="FG17" s="2"/>
      <c r="FH17" s="14"/>
      <c r="FI17" s="2"/>
      <c r="FJ17" s="3"/>
      <c r="FK17" s="3"/>
      <c r="FL17" s="2"/>
      <c r="FM17" s="2"/>
      <c r="FN17" s="3"/>
      <c r="FO17" s="3"/>
      <c r="FP17" s="2"/>
      <c r="FQ17" s="2"/>
      <c r="FR17" s="3"/>
      <c r="FS17" s="3"/>
      <c r="FT17" s="2"/>
      <c r="FU17" s="2"/>
      <c r="FV17" s="3"/>
      <c r="FW17" s="3"/>
      <c r="FX17" s="2"/>
      <c r="FY17" s="2"/>
      <c r="FZ17" s="3"/>
      <c r="GA17" s="3"/>
      <c r="GB17" s="2"/>
      <c r="GC17" s="14"/>
      <c r="GD17" s="2"/>
      <c r="GE17" s="3"/>
      <c r="GF17" s="3"/>
      <c r="GG17" s="2"/>
      <c r="GH17" s="14"/>
      <c r="GI17" s="2"/>
      <c r="GJ17" s="3"/>
      <c r="GK17" s="3"/>
      <c r="GL17" s="2"/>
      <c r="GM17" s="14"/>
      <c r="GN17" s="2"/>
      <c r="GO17" s="3"/>
      <c r="GP17" s="3"/>
      <c r="GQ17" s="2"/>
      <c r="GR17" s="2"/>
      <c r="GS17" s="3"/>
      <c r="GT17" s="3"/>
      <c r="GU17" s="2"/>
      <c r="GV17" s="2"/>
      <c r="GW17" s="3"/>
      <c r="GX17" s="3"/>
      <c r="GY17" s="2"/>
      <c r="GZ17" s="2"/>
      <c r="HA17" s="3"/>
      <c r="HB17" s="3"/>
      <c r="HC17" s="2"/>
      <c r="HD17" s="2"/>
      <c r="HE17" s="3"/>
      <c r="HF17" s="3"/>
      <c r="HG17" s="2"/>
      <c r="HH17" s="2"/>
      <c r="HI17" s="3"/>
      <c r="HJ17" s="3"/>
      <c r="HK17" s="2"/>
      <c r="HL17" s="2"/>
      <c r="HM17" s="3"/>
      <c r="HN17" s="3"/>
      <c r="HO17" s="2"/>
      <c r="HP17" s="2"/>
      <c r="HQ17" s="3"/>
      <c r="HR17" s="3"/>
      <c r="HS17" s="2"/>
      <c r="HT17" s="2"/>
      <c r="HU17" s="3"/>
      <c r="HV17" s="3"/>
      <c r="HW17" s="2"/>
      <c r="HX17" s="2"/>
      <c r="HY17" s="3"/>
      <c r="HZ17" s="3"/>
      <c r="IA17" s="2"/>
      <c r="IB17" s="2"/>
      <c r="IC17" s="3"/>
      <c r="ID17" s="3"/>
      <c r="IE17" s="2"/>
      <c r="IF17" s="2"/>
      <c r="IG17" s="3"/>
      <c r="IH17" s="3"/>
      <c r="II17" s="2"/>
      <c r="IJ17" s="2"/>
      <c r="IK17" s="3"/>
      <c r="IL17" s="3"/>
      <c r="IM17" s="2"/>
      <c r="IN17" s="2"/>
      <c r="IO17" s="3"/>
      <c r="IP17" s="3"/>
      <c r="IQ17" s="2"/>
      <c r="IR17" s="14"/>
      <c r="IS17" s="2"/>
      <c r="IT17" s="3"/>
      <c r="IU17" s="3"/>
      <c r="IV17" s="2"/>
      <c r="IW17" s="14"/>
      <c r="IX17" s="2"/>
      <c r="IY17" s="3"/>
      <c r="IZ17" s="3"/>
      <c r="JA17" s="2"/>
      <c r="JB17" s="14"/>
      <c r="JC17" s="2"/>
      <c r="JD17" s="3"/>
      <c r="JE17" s="3"/>
      <c r="JF17" s="2"/>
      <c r="JG17" s="2"/>
      <c r="JH17" s="3"/>
      <c r="JI17" s="3"/>
      <c r="JJ17" s="2"/>
      <c r="JK17" s="2"/>
      <c r="JL17" s="3"/>
      <c r="JM17" s="3"/>
      <c r="JN17" s="2"/>
      <c r="JO17" s="2"/>
      <c r="JP17" s="3"/>
      <c r="JQ17" s="3"/>
      <c r="JR17" s="2"/>
      <c r="JS17" s="2"/>
      <c r="JT17" s="3"/>
      <c r="JU17" s="3"/>
      <c r="JV17" s="2"/>
      <c r="JW17" s="2"/>
      <c r="JX17" s="3"/>
      <c r="JY17" s="3"/>
      <c r="JZ17" s="2"/>
      <c r="KA17" s="2"/>
      <c r="KB17" s="3"/>
      <c r="KC17" s="3"/>
      <c r="KD17" s="2"/>
      <c r="KE17" s="2"/>
      <c r="KF17" s="3"/>
      <c r="KG17" s="3"/>
      <c r="KH17" s="2"/>
      <c r="KI17" s="2"/>
      <c r="KJ17" s="3"/>
      <c r="KK17" s="3"/>
      <c r="KL17" s="2"/>
      <c r="KM17" s="2"/>
      <c r="KN17" s="3"/>
      <c r="KO17" s="3"/>
      <c r="KP17" s="2"/>
    </row>
    <row r="18" spans="1:302" ht="23.4" thickBot="1" x14ac:dyDescent="0.3">
      <c r="A18" s="2"/>
      <c r="B18" s="3"/>
      <c r="C18" s="3"/>
      <c r="D18" s="2"/>
      <c r="E18" s="14"/>
      <c r="F18" s="2"/>
      <c r="G18" s="3"/>
      <c r="H18" s="3"/>
      <c r="I18" s="2"/>
      <c r="J18" s="14"/>
      <c r="K18" s="2"/>
      <c r="L18" s="3"/>
      <c r="M18" s="8">
        <v>2000000000</v>
      </c>
      <c r="N18" s="2" t="s">
        <v>136</v>
      </c>
      <c r="O18" s="14"/>
      <c r="P18" s="2"/>
      <c r="Q18" s="3"/>
      <c r="R18" s="3"/>
      <c r="S18" s="2"/>
      <c r="T18" s="14"/>
      <c r="U18" s="2"/>
      <c r="V18" s="3"/>
      <c r="W18" s="3"/>
      <c r="X18" s="2"/>
      <c r="Y18" s="14"/>
      <c r="Z18" s="2"/>
      <c r="AA18" s="3"/>
      <c r="AB18" s="3"/>
      <c r="AC18" s="2"/>
      <c r="AD18" s="14"/>
      <c r="AE18" s="2"/>
      <c r="AF18" s="3"/>
      <c r="AG18" s="3"/>
      <c r="AH18" s="2"/>
      <c r="AI18" s="14"/>
      <c r="AJ18" s="2"/>
      <c r="AK18" s="3"/>
      <c r="AL18" s="3"/>
      <c r="AM18" s="2"/>
      <c r="AN18" s="14"/>
      <c r="AO18" s="2"/>
      <c r="AP18" s="3"/>
      <c r="AQ18" s="3">
        <v>150000000</v>
      </c>
      <c r="AR18" s="2" t="s">
        <v>144</v>
      </c>
      <c r="AS18" s="2"/>
      <c r="AT18" s="2"/>
      <c r="AU18" s="3"/>
      <c r="AV18" s="3"/>
      <c r="AW18" s="2"/>
      <c r="AX18" s="14"/>
      <c r="AY18" s="2"/>
      <c r="AZ18" s="3"/>
      <c r="BA18" s="3"/>
      <c r="BB18" s="2"/>
      <c r="BC18" s="14"/>
      <c r="BD18" s="2"/>
      <c r="BE18" s="3"/>
      <c r="BF18" s="3"/>
      <c r="BG18" s="2"/>
      <c r="BH18" s="14"/>
      <c r="BI18" s="2"/>
      <c r="BJ18" s="3"/>
      <c r="BK18" s="3"/>
      <c r="BL18" s="2"/>
      <c r="BM18" s="2"/>
      <c r="BN18" s="3"/>
      <c r="BO18" s="3"/>
      <c r="BP18" s="2"/>
      <c r="BQ18" s="14"/>
      <c r="BR18" s="2"/>
      <c r="BS18" s="3"/>
      <c r="BT18" s="3"/>
      <c r="BU18" s="2"/>
      <c r="BV18" s="14"/>
      <c r="BW18" s="2"/>
      <c r="BX18" s="3"/>
      <c r="BY18" s="3"/>
      <c r="BZ18" s="2"/>
      <c r="CA18" s="14"/>
      <c r="CB18" s="2"/>
      <c r="CC18" s="3"/>
      <c r="CD18" s="3"/>
      <c r="CE18" s="2"/>
      <c r="CF18" s="2"/>
      <c r="CG18" s="3"/>
      <c r="CH18" s="3"/>
      <c r="CI18" s="2"/>
      <c r="CJ18" s="14"/>
      <c r="CK18" s="2"/>
      <c r="CL18" s="3"/>
      <c r="CM18" s="3"/>
      <c r="CN18" s="2"/>
      <c r="CO18" s="14"/>
      <c r="CP18" s="2"/>
      <c r="CQ18" s="3"/>
      <c r="CR18" s="3"/>
      <c r="CS18" s="2"/>
      <c r="CT18" s="14"/>
      <c r="CU18" s="2"/>
      <c r="CV18" s="3"/>
      <c r="CW18" s="3"/>
      <c r="CX18" s="2"/>
      <c r="CY18" s="14"/>
      <c r="CZ18" s="2"/>
      <c r="DA18" s="3"/>
      <c r="DB18" s="3"/>
      <c r="DC18" s="2"/>
      <c r="DD18" s="14"/>
      <c r="DE18" s="2"/>
      <c r="DF18" s="3"/>
      <c r="DG18" s="3"/>
      <c r="DH18" s="2"/>
      <c r="DI18" s="14"/>
      <c r="DJ18" s="2"/>
      <c r="DK18" s="3"/>
      <c r="DL18" s="3"/>
      <c r="DM18" s="2"/>
      <c r="DN18" s="14"/>
      <c r="DO18" s="2"/>
      <c r="DP18" s="3"/>
      <c r="DQ18" s="3"/>
      <c r="DR18" s="2"/>
      <c r="DS18" s="14"/>
      <c r="DT18" s="2"/>
      <c r="DU18" s="3"/>
      <c r="DV18" s="3"/>
      <c r="DW18" s="2"/>
      <c r="DX18" s="2"/>
      <c r="DY18" s="3"/>
      <c r="DZ18" s="3"/>
      <c r="EA18" s="2"/>
      <c r="EB18" s="2"/>
      <c r="EC18" s="3"/>
      <c r="ED18" s="3"/>
      <c r="EE18" s="2"/>
      <c r="EF18" s="2"/>
      <c r="EG18" s="3"/>
      <c r="EH18" s="3"/>
      <c r="EI18" s="2"/>
      <c r="EJ18" s="2"/>
      <c r="EK18" s="3"/>
      <c r="EL18" s="3"/>
      <c r="EM18" s="2"/>
      <c r="EN18" s="2"/>
      <c r="EO18" s="3"/>
      <c r="EP18" s="3"/>
      <c r="EQ18" s="2"/>
      <c r="ER18" s="2"/>
      <c r="ES18" s="3"/>
      <c r="ET18" s="3"/>
      <c r="EU18" s="2"/>
      <c r="EV18" s="2"/>
      <c r="EW18" s="3"/>
      <c r="EX18" s="3"/>
      <c r="EY18" s="2"/>
      <c r="EZ18" s="2"/>
      <c r="FA18" s="3"/>
      <c r="FB18" s="3"/>
      <c r="FC18" s="2"/>
      <c r="FD18" s="2"/>
      <c r="FE18" s="3"/>
      <c r="FF18" s="3"/>
      <c r="FG18" s="2"/>
      <c r="FH18" s="14"/>
      <c r="FI18" s="2"/>
      <c r="FJ18" s="3"/>
      <c r="FK18" s="3"/>
      <c r="FL18" s="2"/>
      <c r="FM18" s="2"/>
      <c r="FN18" s="3"/>
      <c r="FO18" s="3"/>
      <c r="FP18" s="2"/>
      <c r="FQ18" s="2"/>
      <c r="FR18" s="3"/>
      <c r="FS18" s="3"/>
      <c r="FT18" s="2"/>
      <c r="FU18" s="2"/>
      <c r="FV18" s="3"/>
      <c r="FW18" s="3"/>
      <c r="FX18" s="2"/>
      <c r="FY18" s="2"/>
      <c r="FZ18" s="3"/>
      <c r="GA18" s="3"/>
      <c r="GB18" s="2"/>
      <c r="GC18" s="14"/>
      <c r="GD18" s="2"/>
      <c r="GE18" s="3"/>
      <c r="GF18" s="3"/>
      <c r="GG18" s="2"/>
      <c r="GH18" s="14"/>
      <c r="GI18" s="2"/>
      <c r="GJ18" s="3"/>
      <c r="GK18" s="3"/>
      <c r="GL18" s="2"/>
      <c r="GM18" s="14"/>
      <c r="GN18" s="2"/>
      <c r="GO18" s="3"/>
      <c r="GP18" s="3"/>
      <c r="GQ18" s="2"/>
      <c r="GR18" s="2"/>
      <c r="GS18" s="3"/>
      <c r="GT18" s="3"/>
      <c r="GU18" s="2"/>
      <c r="GV18" s="2"/>
      <c r="GW18" s="3"/>
      <c r="GX18" s="3"/>
      <c r="GY18" s="2"/>
      <c r="GZ18" s="2"/>
      <c r="HA18" s="3"/>
      <c r="HB18" s="3"/>
      <c r="HC18" s="2"/>
      <c r="HD18" s="2"/>
      <c r="HE18" s="3"/>
      <c r="HF18" s="3"/>
      <c r="HG18" s="2"/>
      <c r="HH18" s="2"/>
      <c r="HI18" s="3"/>
      <c r="HJ18" s="3"/>
      <c r="HK18" s="2"/>
      <c r="HL18" s="2"/>
      <c r="HM18" s="3"/>
      <c r="HN18" s="3"/>
      <c r="HO18" s="2"/>
      <c r="HP18" s="2"/>
      <c r="HQ18" s="3"/>
      <c r="HR18" s="3"/>
      <c r="HS18" s="2"/>
      <c r="HT18" s="2"/>
      <c r="HU18" s="3"/>
      <c r="HV18" s="3"/>
      <c r="HW18" s="2"/>
      <c r="HX18" s="2"/>
      <c r="HY18" s="3"/>
      <c r="HZ18" s="3"/>
      <c r="IA18" s="2"/>
      <c r="IB18" s="2"/>
      <c r="IC18" s="3"/>
      <c r="ID18" s="3"/>
      <c r="IE18" s="2"/>
      <c r="IF18" s="2"/>
      <c r="IG18" s="3"/>
      <c r="IH18" s="3"/>
      <c r="II18" s="2"/>
      <c r="IJ18" s="2"/>
      <c r="IK18" s="3"/>
      <c r="IL18" s="3"/>
      <c r="IM18" s="2"/>
      <c r="IN18" s="2"/>
      <c r="IO18" s="3"/>
      <c r="IP18" s="3"/>
      <c r="IQ18" s="2"/>
      <c r="IR18" s="14"/>
      <c r="IS18" s="2"/>
      <c r="IT18" s="3"/>
      <c r="IU18" s="3"/>
      <c r="IV18" s="2"/>
      <c r="IW18" s="14"/>
      <c r="IX18" s="2"/>
      <c r="IY18" s="3"/>
      <c r="IZ18" s="3"/>
      <c r="JA18" s="2"/>
      <c r="JB18" s="14"/>
      <c r="JC18" s="2"/>
      <c r="JD18" s="3"/>
      <c r="JE18" s="3"/>
      <c r="JF18" s="2"/>
      <c r="JG18" s="2"/>
      <c r="JH18" s="3"/>
      <c r="JI18" s="3"/>
      <c r="JJ18" s="2"/>
      <c r="JK18" s="2"/>
      <c r="JL18" s="3"/>
      <c r="JM18" s="3"/>
      <c r="JN18" s="2"/>
      <c r="JO18" s="2"/>
      <c r="JP18" s="3"/>
      <c r="JQ18" s="3"/>
      <c r="JR18" s="2"/>
      <c r="JS18" s="2"/>
      <c r="JT18" s="3"/>
      <c r="JU18" s="3"/>
      <c r="JV18" s="2"/>
      <c r="JW18" s="2"/>
      <c r="JX18" s="3"/>
      <c r="JY18" s="3"/>
      <c r="JZ18" s="2"/>
      <c r="KA18" s="2"/>
      <c r="KB18" s="3"/>
      <c r="KC18" s="3"/>
      <c r="KD18" s="2"/>
      <c r="KE18" s="2"/>
      <c r="KF18" s="3"/>
      <c r="KG18" s="3"/>
      <c r="KH18" s="2"/>
      <c r="KI18" s="2"/>
      <c r="KJ18" s="3"/>
      <c r="KK18" s="3"/>
      <c r="KL18" s="2"/>
      <c r="KM18" s="2"/>
      <c r="KN18" s="3"/>
      <c r="KO18" s="3"/>
      <c r="KP18" s="2"/>
    </row>
    <row r="19" spans="1:302" ht="23.4" thickBot="1" x14ac:dyDescent="0.3">
      <c r="A19" s="2"/>
      <c r="B19" s="3"/>
      <c r="C19" s="3"/>
      <c r="D19" s="2"/>
      <c r="E19" s="14"/>
      <c r="F19" s="2"/>
      <c r="G19" s="3"/>
      <c r="H19" s="3"/>
      <c r="I19" s="2"/>
      <c r="J19" s="14"/>
      <c r="K19" s="2"/>
      <c r="L19" s="3"/>
      <c r="M19" s="8">
        <v>350000000</v>
      </c>
      <c r="N19" s="2" t="s">
        <v>142</v>
      </c>
      <c r="O19" s="14"/>
      <c r="P19" s="2"/>
      <c r="Q19" s="3"/>
      <c r="R19" s="3"/>
      <c r="S19" s="2"/>
      <c r="T19" s="14"/>
      <c r="U19" s="2"/>
      <c r="V19" s="3"/>
      <c r="W19" s="3"/>
      <c r="X19" s="2"/>
      <c r="Y19" s="14"/>
      <c r="Z19" s="2"/>
      <c r="AA19" s="3"/>
      <c r="AB19" s="3"/>
      <c r="AC19" s="2"/>
      <c r="AD19" s="14"/>
      <c r="AE19" s="2"/>
      <c r="AF19" s="3"/>
      <c r="AG19" s="3"/>
      <c r="AH19" s="2"/>
      <c r="AI19" s="14"/>
      <c r="AJ19" s="2"/>
      <c r="AK19" s="3"/>
      <c r="AL19" s="3"/>
      <c r="AM19" s="2"/>
      <c r="AN19" s="14"/>
      <c r="AO19" s="2"/>
      <c r="AP19" s="3"/>
      <c r="AQ19" s="3"/>
      <c r="AR19" s="2"/>
      <c r="AS19" s="2"/>
      <c r="AT19" s="2"/>
      <c r="AU19" s="3"/>
      <c r="AV19" s="3"/>
      <c r="AW19" s="2"/>
      <c r="AX19" s="14"/>
      <c r="AY19" s="2"/>
      <c r="AZ19" s="3"/>
      <c r="BA19" s="3"/>
      <c r="BB19" s="2"/>
      <c r="BC19" s="14"/>
      <c r="BD19" s="2"/>
      <c r="BE19" s="3"/>
      <c r="BF19" s="3"/>
      <c r="BG19" s="2"/>
      <c r="BH19" s="14"/>
      <c r="BI19" s="2"/>
      <c r="BJ19" s="3"/>
      <c r="BK19" s="3"/>
      <c r="BL19" s="2"/>
      <c r="BM19" s="2"/>
      <c r="BN19" s="3"/>
      <c r="BO19" s="3"/>
      <c r="BP19" s="2"/>
      <c r="BQ19" s="14"/>
      <c r="BR19" s="2"/>
      <c r="BS19" s="3"/>
      <c r="BT19" s="3"/>
      <c r="BU19" s="2"/>
      <c r="BV19" s="14"/>
      <c r="BW19" s="2"/>
      <c r="BX19" s="3"/>
      <c r="BY19" s="3"/>
      <c r="BZ19" s="2"/>
      <c r="CA19" s="14"/>
      <c r="CB19" s="2"/>
      <c r="CC19" s="3"/>
      <c r="CD19" s="3"/>
      <c r="CE19" s="2"/>
      <c r="CF19" s="2"/>
      <c r="CG19" s="3"/>
      <c r="CH19" s="3"/>
      <c r="CI19" s="2"/>
      <c r="CJ19" s="14"/>
      <c r="CK19" s="2"/>
      <c r="CL19" s="3"/>
      <c r="CM19" s="3"/>
      <c r="CN19" s="2"/>
      <c r="CO19" s="14"/>
      <c r="CP19" s="2"/>
      <c r="CQ19" s="3"/>
      <c r="CR19" s="3"/>
      <c r="CS19" s="2"/>
      <c r="CT19" s="14"/>
      <c r="CU19" s="2"/>
      <c r="CV19" s="3"/>
      <c r="CW19" s="3"/>
      <c r="CX19" s="2"/>
      <c r="CY19" s="14"/>
      <c r="CZ19" s="2"/>
      <c r="DA19" s="3"/>
      <c r="DB19" s="3"/>
      <c r="DC19" s="2"/>
      <c r="DD19" s="14"/>
      <c r="DE19" s="2"/>
      <c r="DF19" s="3"/>
      <c r="DG19" s="3"/>
      <c r="DH19" s="2"/>
      <c r="DI19" s="14"/>
      <c r="DJ19" s="2"/>
      <c r="DK19" s="3"/>
      <c r="DL19" s="3"/>
      <c r="DM19" s="2"/>
      <c r="DN19" s="14"/>
      <c r="DO19" s="2"/>
      <c r="DP19" s="3"/>
      <c r="DQ19" s="3"/>
      <c r="DR19" s="2"/>
      <c r="DS19" s="14"/>
      <c r="DT19" s="2"/>
      <c r="DU19" s="3"/>
      <c r="DV19" s="3"/>
      <c r="DW19" s="2"/>
      <c r="DX19" s="2"/>
      <c r="DY19" s="3"/>
      <c r="DZ19" s="3"/>
      <c r="EA19" s="2"/>
      <c r="EB19" s="2"/>
      <c r="EC19" s="3"/>
      <c r="ED19" s="3"/>
      <c r="EE19" s="2"/>
      <c r="EF19" s="2"/>
      <c r="EG19" s="3"/>
      <c r="EH19" s="3"/>
      <c r="EI19" s="2"/>
      <c r="EJ19" s="2"/>
      <c r="EK19" s="3"/>
      <c r="EL19" s="3"/>
      <c r="EM19" s="2"/>
      <c r="EN19" s="2"/>
      <c r="EO19" s="3"/>
      <c r="EP19" s="3"/>
      <c r="EQ19" s="2"/>
      <c r="ER19" s="2"/>
      <c r="ES19" s="3"/>
      <c r="ET19" s="3"/>
      <c r="EU19" s="2"/>
      <c r="EV19" s="2"/>
      <c r="EW19" s="3"/>
      <c r="EX19" s="3"/>
      <c r="EY19" s="2"/>
      <c r="EZ19" s="2"/>
      <c r="FA19" s="3"/>
      <c r="FB19" s="3"/>
      <c r="FC19" s="2"/>
      <c r="FD19" s="2"/>
      <c r="FE19" s="3"/>
      <c r="FF19" s="3"/>
      <c r="FG19" s="2"/>
      <c r="FH19" s="14"/>
      <c r="FI19" s="2"/>
      <c r="FJ19" s="3"/>
      <c r="FK19" s="3"/>
      <c r="FL19" s="2"/>
      <c r="FM19" s="2"/>
      <c r="FN19" s="3"/>
      <c r="FO19" s="3"/>
      <c r="FP19" s="2"/>
      <c r="FQ19" s="2"/>
      <c r="FR19" s="3"/>
      <c r="FS19" s="3"/>
      <c r="FT19" s="2"/>
      <c r="FU19" s="2"/>
      <c r="FV19" s="3"/>
      <c r="FW19" s="3"/>
      <c r="FX19" s="2"/>
      <c r="FY19" s="2"/>
      <c r="FZ19" s="3"/>
      <c r="GA19" s="3"/>
      <c r="GB19" s="2"/>
      <c r="GC19" s="14"/>
      <c r="GD19" s="2"/>
      <c r="GE19" s="3"/>
      <c r="GF19" s="3"/>
      <c r="GG19" s="2"/>
      <c r="GH19" s="14"/>
      <c r="GI19" s="2"/>
      <c r="GJ19" s="3"/>
      <c r="GK19" s="3"/>
      <c r="GL19" s="2"/>
      <c r="GM19" s="14"/>
      <c r="GN19" s="2"/>
      <c r="GO19" s="3"/>
      <c r="GP19" s="3"/>
      <c r="GQ19" s="2"/>
      <c r="GR19" s="2"/>
      <c r="GS19" s="3"/>
      <c r="GT19" s="3"/>
      <c r="GU19" s="2"/>
      <c r="GV19" s="2"/>
      <c r="GW19" s="3"/>
      <c r="GX19" s="3"/>
      <c r="GY19" s="2"/>
      <c r="GZ19" s="2"/>
      <c r="HA19" s="3"/>
      <c r="HB19" s="3"/>
      <c r="HC19" s="2"/>
      <c r="HD19" s="2"/>
      <c r="HE19" s="3"/>
      <c r="HF19" s="3"/>
      <c r="HG19" s="2"/>
      <c r="HH19" s="2"/>
      <c r="HI19" s="3"/>
      <c r="HJ19" s="3"/>
      <c r="HK19" s="2"/>
      <c r="HL19" s="2"/>
      <c r="HM19" s="3"/>
      <c r="HN19" s="3"/>
      <c r="HO19" s="2"/>
      <c r="HP19" s="2"/>
      <c r="HQ19" s="3"/>
      <c r="HR19" s="3"/>
      <c r="HS19" s="2"/>
      <c r="HT19" s="2"/>
      <c r="HU19" s="3"/>
      <c r="HV19" s="3"/>
      <c r="HW19" s="2"/>
      <c r="HX19" s="2"/>
      <c r="HY19" s="3"/>
      <c r="HZ19" s="3"/>
      <c r="IA19" s="2"/>
      <c r="IB19" s="2"/>
      <c r="IC19" s="3"/>
      <c r="ID19" s="3"/>
      <c r="IE19" s="2"/>
      <c r="IF19" s="2"/>
      <c r="IG19" s="3"/>
      <c r="IH19" s="3"/>
      <c r="II19" s="2"/>
      <c r="IJ19" s="2"/>
      <c r="IK19" s="3"/>
      <c r="IL19" s="3"/>
      <c r="IM19" s="2"/>
      <c r="IN19" s="2"/>
      <c r="IO19" s="3"/>
      <c r="IP19" s="3"/>
      <c r="IQ19" s="2"/>
      <c r="IR19" s="14"/>
      <c r="IS19" s="2"/>
      <c r="IT19" s="3"/>
      <c r="IU19" s="3"/>
      <c r="IV19" s="2"/>
      <c r="IW19" s="14"/>
      <c r="IX19" s="2"/>
      <c r="IY19" s="3"/>
      <c r="IZ19" s="3"/>
      <c r="JA19" s="2"/>
      <c r="JB19" s="14"/>
      <c r="JC19" s="2"/>
      <c r="JD19" s="3"/>
      <c r="JE19" s="3"/>
      <c r="JF19" s="2"/>
      <c r="JG19" s="2"/>
      <c r="JH19" s="3"/>
      <c r="JI19" s="3"/>
      <c r="JJ19" s="2"/>
      <c r="JK19" s="2"/>
      <c r="JL19" s="3"/>
      <c r="JM19" s="3"/>
      <c r="JN19" s="2"/>
      <c r="JO19" s="2"/>
      <c r="JP19" s="3"/>
      <c r="JQ19" s="3"/>
      <c r="JR19" s="2"/>
      <c r="JS19" s="2"/>
      <c r="JT19" s="3"/>
      <c r="JU19" s="3"/>
      <c r="JV19" s="2"/>
      <c r="JW19" s="2"/>
      <c r="JX19" s="3"/>
      <c r="JY19" s="3"/>
      <c r="JZ19" s="2"/>
      <c r="KA19" s="2"/>
      <c r="KB19" s="3"/>
      <c r="KC19" s="3"/>
      <c r="KD19" s="2"/>
      <c r="KE19" s="2"/>
      <c r="KF19" s="3"/>
      <c r="KG19" s="3"/>
      <c r="KH19" s="2"/>
      <c r="KI19" s="2"/>
      <c r="KJ19" s="3"/>
      <c r="KK19" s="3"/>
      <c r="KL19" s="2"/>
      <c r="KM19" s="2"/>
      <c r="KN19" s="3"/>
      <c r="KO19" s="3"/>
      <c r="KP19" s="2"/>
    </row>
    <row r="20" spans="1:302" ht="23.4" thickBot="1" x14ac:dyDescent="0.3">
      <c r="A20" s="2"/>
      <c r="B20" s="3"/>
      <c r="C20" s="3"/>
      <c r="D20" s="2"/>
      <c r="E20" s="14"/>
      <c r="F20" s="2"/>
      <c r="G20" s="3"/>
      <c r="H20" s="3"/>
      <c r="I20" s="2"/>
      <c r="J20" s="14"/>
      <c r="K20" s="2"/>
      <c r="L20" s="3"/>
      <c r="M20" s="8"/>
      <c r="N20" s="2"/>
      <c r="O20" s="14"/>
      <c r="P20" s="2"/>
      <c r="Q20" s="3"/>
      <c r="R20" s="3"/>
      <c r="S20" s="2"/>
      <c r="T20" s="14"/>
      <c r="U20" s="2"/>
      <c r="V20" s="3"/>
      <c r="W20" s="3"/>
      <c r="X20" s="2"/>
      <c r="Y20" s="14"/>
      <c r="Z20" s="2"/>
      <c r="AA20" s="3"/>
      <c r="AB20" s="3"/>
      <c r="AC20" s="2"/>
      <c r="AD20" s="14"/>
      <c r="AE20" s="2"/>
      <c r="AF20" s="3"/>
      <c r="AG20" s="3"/>
      <c r="AH20" s="2"/>
      <c r="AI20" s="14"/>
      <c r="AJ20" s="2"/>
      <c r="AK20" s="3"/>
      <c r="AL20" s="3"/>
      <c r="AM20" s="2"/>
      <c r="AN20" s="14"/>
      <c r="AO20" s="2"/>
      <c r="AP20" s="3"/>
      <c r="AQ20" s="3"/>
      <c r="AR20" s="2"/>
      <c r="AS20" s="2"/>
      <c r="AT20" s="2"/>
      <c r="AU20" s="3"/>
      <c r="AV20" s="3"/>
      <c r="AW20" s="2"/>
      <c r="AX20" s="14"/>
      <c r="AY20" s="2"/>
      <c r="AZ20" s="3"/>
      <c r="BA20" s="3"/>
      <c r="BB20" s="2"/>
      <c r="BC20" s="14"/>
      <c r="BD20" s="2"/>
      <c r="BE20" s="3"/>
      <c r="BF20" s="3"/>
      <c r="BG20" s="2"/>
      <c r="BH20" s="14"/>
      <c r="BI20" s="2"/>
      <c r="BJ20" s="3"/>
      <c r="BK20" s="3"/>
      <c r="BL20" s="2"/>
      <c r="BM20" s="2"/>
      <c r="BN20" s="3"/>
      <c r="BO20" s="3"/>
      <c r="BP20" s="2"/>
      <c r="BQ20" s="14"/>
      <c r="BR20" s="2"/>
      <c r="BS20" s="3"/>
      <c r="BT20" s="3"/>
      <c r="BU20" s="2"/>
      <c r="BV20" s="14"/>
      <c r="BW20" s="2"/>
      <c r="BX20" s="3"/>
      <c r="BY20" s="3"/>
      <c r="BZ20" s="2"/>
      <c r="CA20" s="14"/>
      <c r="CB20" s="2"/>
      <c r="CC20" s="3"/>
      <c r="CD20" s="3"/>
      <c r="CE20" s="2"/>
      <c r="CF20" s="2"/>
      <c r="CG20" s="3"/>
      <c r="CH20" s="3"/>
      <c r="CI20" s="2"/>
      <c r="CJ20" s="14"/>
      <c r="CK20" s="2"/>
      <c r="CL20" s="3"/>
      <c r="CM20" s="3"/>
      <c r="CN20" s="2"/>
      <c r="CO20" s="14"/>
      <c r="CP20" s="2"/>
      <c r="CQ20" s="3"/>
      <c r="CR20" s="3"/>
      <c r="CS20" s="2"/>
      <c r="CT20" s="14"/>
      <c r="CU20" s="2"/>
      <c r="CV20" s="3"/>
      <c r="CW20" s="3"/>
      <c r="CX20" s="2"/>
      <c r="CY20" s="14"/>
      <c r="CZ20" s="2"/>
      <c r="DA20" s="3"/>
      <c r="DB20" s="3"/>
      <c r="DC20" s="2"/>
      <c r="DD20" s="14"/>
      <c r="DE20" s="2"/>
      <c r="DF20" s="3"/>
      <c r="DG20" s="3"/>
      <c r="DH20" s="2"/>
      <c r="DI20" s="14"/>
      <c r="DJ20" s="2"/>
      <c r="DK20" s="3"/>
      <c r="DL20" s="3"/>
      <c r="DM20" s="2"/>
      <c r="DN20" s="14"/>
      <c r="DO20" s="2"/>
      <c r="DP20" s="3"/>
      <c r="DQ20" s="3"/>
      <c r="DR20" s="2"/>
      <c r="DS20" s="14"/>
      <c r="DT20" s="2"/>
      <c r="DU20" s="3"/>
      <c r="DV20" s="3"/>
      <c r="DW20" s="2"/>
      <c r="DX20" s="2"/>
      <c r="DY20" s="3"/>
      <c r="DZ20" s="3"/>
      <c r="EA20" s="2"/>
      <c r="EB20" s="2"/>
      <c r="EC20" s="3"/>
      <c r="ED20" s="3"/>
      <c r="EE20" s="2"/>
      <c r="EF20" s="2"/>
      <c r="EG20" s="3"/>
      <c r="EH20" s="3"/>
      <c r="EI20" s="2"/>
      <c r="EJ20" s="2"/>
      <c r="EK20" s="3"/>
      <c r="EL20" s="3"/>
      <c r="EM20" s="2"/>
      <c r="EN20" s="2"/>
      <c r="EO20" s="3"/>
      <c r="EP20" s="3"/>
      <c r="EQ20" s="2"/>
      <c r="ER20" s="2"/>
      <c r="ES20" s="3"/>
      <c r="ET20" s="3"/>
      <c r="EU20" s="2"/>
      <c r="EV20" s="2"/>
      <c r="EW20" s="3"/>
      <c r="EX20" s="3"/>
      <c r="EY20" s="2"/>
      <c r="EZ20" s="2"/>
      <c r="FA20" s="3"/>
      <c r="FB20" s="3"/>
      <c r="FC20" s="2"/>
      <c r="FD20" s="2"/>
      <c r="FE20" s="3"/>
      <c r="FF20" s="3"/>
      <c r="FG20" s="2"/>
      <c r="FH20" s="14"/>
      <c r="FI20" s="2"/>
      <c r="FJ20" s="3"/>
      <c r="FK20" s="3"/>
      <c r="FL20" s="2"/>
      <c r="FM20" s="2"/>
      <c r="FN20" s="3"/>
      <c r="FO20" s="3"/>
      <c r="FP20" s="2"/>
      <c r="FQ20" s="2"/>
      <c r="FR20" s="3"/>
      <c r="FS20" s="3"/>
      <c r="FT20" s="2"/>
      <c r="FU20" s="2"/>
      <c r="FV20" s="3"/>
      <c r="FW20" s="3"/>
      <c r="FX20" s="2"/>
      <c r="FY20" s="2"/>
      <c r="FZ20" s="3"/>
      <c r="GA20" s="3"/>
      <c r="GB20" s="2"/>
      <c r="GC20" s="14"/>
      <c r="GD20" s="2"/>
      <c r="GE20" s="3"/>
      <c r="GF20" s="3"/>
      <c r="GG20" s="2"/>
      <c r="GH20" s="14"/>
      <c r="GI20" s="2"/>
      <c r="GJ20" s="3"/>
      <c r="GK20" s="3"/>
      <c r="GL20" s="2"/>
      <c r="GM20" s="14"/>
      <c r="GN20" s="2"/>
      <c r="GO20" s="3"/>
      <c r="GP20" s="3"/>
      <c r="GQ20" s="2"/>
      <c r="GR20" s="2"/>
      <c r="GS20" s="3"/>
      <c r="GT20" s="3"/>
      <c r="GU20" s="2"/>
      <c r="GV20" s="2"/>
      <c r="GW20" s="3"/>
      <c r="GX20" s="3"/>
      <c r="GY20" s="2"/>
      <c r="GZ20" s="2"/>
      <c r="HA20" s="3"/>
      <c r="HB20" s="3"/>
      <c r="HC20" s="2"/>
      <c r="HD20" s="2"/>
      <c r="HE20" s="3"/>
      <c r="HF20" s="3"/>
      <c r="HG20" s="2"/>
      <c r="HH20" s="2"/>
      <c r="HI20" s="3"/>
      <c r="HJ20" s="3"/>
      <c r="HK20" s="2"/>
      <c r="HL20" s="2"/>
      <c r="HM20" s="3"/>
      <c r="HN20" s="3"/>
      <c r="HO20" s="2"/>
      <c r="HP20" s="2"/>
      <c r="HQ20" s="3"/>
      <c r="HR20" s="3"/>
      <c r="HS20" s="2"/>
      <c r="HT20" s="2"/>
      <c r="HU20" s="3"/>
      <c r="HV20" s="3"/>
      <c r="HW20" s="2"/>
      <c r="HX20" s="2"/>
      <c r="HY20" s="3"/>
      <c r="HZ20" s="3"/>
      <c r="IA20" s="2"/>
      <c r="IB20" s="2"/>
      <c r="IC20" s="3"/>
      <c r="ID20" s="3"/>
      <c r="IE20" s="2"/>
      <c r="IF20" s="2"/>
      <c r="IG20" s="3"/>
      <c r="IH20" s="3"/>
      <c r="II20" s="2"/>
      <c r="IJ20" s="2"/>
      <c r="IK20" s="3"/>
      <c r="IL20" s="3"/>
      <c r="IM20" s="2"/>
      <c r="IN20" s="2"/>
      <c r="IO20" s="3"/>
      <c r="IP20" s="3"/>
      <c r="IQ20" s="2"/>
      <c r="IR20" s="14"/>
      <c r="IS20" s="2"/>
      <c r="IT20" s="3"/>
      <c r="IU20" s="3"/>
      <c r="IV20" s="2"/>
      <c r="IW20" s="14"/>
      <c r="IX20" s="2"/>
      <c r="IY20" s="3"/>
      <c r="IZ20" s="3"/>
      <c r="JA20" s="2"/>
      <c r="JB20" s="14"/>
      <c r="JC20" s="2"/>
      <c r="JD20" s="3"/>
      <c r="JE20" s="3"/>
      <c r="JF20" s="2"/>
      <c r="JG20" s="2"/>
      <c r="JH20" s="3"/>
      <c r="JI20" s="3"/>
      <c r="JJ20" s="2"/>
      <c r="JK20" s="2"/>
      <c r="JL20" s="3"/>
      <c r="JM20" s="3"/>
      <c r="JN20" s="2"/>
      <c r="JO20" s="2"/>
      <c r="JP20" s="3"/>
      <c r="JQ20" s="3"/>
      <c r="JR20" s="2"/>
      <c r="JS20" s="2"/>
      <c r="JT20" s="3"/>
      <c r="JU20" s="3"/>
      <c r="JV20" s="2"/>
      <c r="JW20" s="2"/>
      <c r="JX20" s="3"/>
      <c r="JY20" s="3"/>
      <c r="JZ20" s="2"/>
      <c r="KA20" s="2"/>
      <c r="KB20" s="3"/>
      <c r="KC20" s="3"/>
      <c r="KD20" s="2"/>
      <c r="KE20" s="2"/>
      <c r="KF20" s="3"/>
      <c r="KG20" s="3"/>
      <c r="KH20" s="2"/>
      <c r="KI20" s="2"/>
      <c r="KJ20" s="3"/>
      <c r="KK20" s="3"/>
      <c r="KL20" s="2"/>
      <c r="KM20" s="2"/>
      <c r="KN20" s="3"/>
      <c r="KO20" s="3"/>
      <c r="KP20" s="2"/>
    </row>
    <row r="21" spans="1:302" ht="23.4" thickBot="1" x14ac:dyDescent="0.3">
      <c r="A21" s="2"/>
      <c r="B21" s="3"/>
      <c r="C21" s="3"/>
      <c r="D21" s="2"/>
      <c r="E21" s="14"/>
      <c r="F21" s="2"/>
      <c r="G21" s="3"/>
      <c r="H21" s="3"/>
      <c r="I21" s="2"/>
      <c r="J21" s="14"/>
      <c r="K21" s="2"/>
      <c r="L21" s="3"/>
      <c r="M21" s="3"/>
      <c r="N21" s="2"/>
      <c r="O21" s="14"/>
      <c r="P21" s="2"/>
      <c r="Q21" s="3"/>
      <c r="R21" s="3"/>
      <c r="S21" s="2"/>
      <c r="T21" s="14"/>
      <c r="U21" s="2"/>
      <c r="V21" s="3"/>
      <c r="W21" s="3"/>
      <c r="X21" s="2"/>
      <c r="Y21" s="14"/>
      <c r="Z21" s="2"/>
      <c r="AA21" s="3"/>
      <c r="AB21" s="3"/>
      <c r="AC21" s="2"/>
      <c r="AD21" s="14"/>
      <c r="AE21" s="2"/>
      <c r="AF21" s="3"/>
      <c r="AG21" s="3"/>
      <c r="AH21" s="2"/>
      <c r="AI21" s="14"/>
      <c r="AJ21" s="2"/>
      <c r="AK21" s="3"/>
      <c r="AL21" s="3"/>
      <c r="AM21" s="2"/>
      <c r="AN21" s="14"/>
      <c r="AO21" s="2"/>
      <c r="AP21" s="3"/>
      <c r="AQ21" s="3"/>
      <c r="AR21" s="2"/>
      <c r="AS21" s="2"/>
      <c r="AT21" s="2"/>
      <c r="AU21" s="3"/>
      <c r="AV21" s="3"/>
      <c r="AW21" s="2"/>
      <c r="AX21" s="14"/>
      <c r="AY21" s="2"/>
      <c r="AZ21" s="3"/>
      <c r="BA21" s="3"/>
      <c r="BB21" s="2"/>
      <c r="BC21" s="14"/>
      <c r="BD21" s="2"/>
      <c r="BE21" s="3"/>
      <c r="BF21" s="3"/>
      <c r="BG21" s="2"/>
      <c r="BH21" s="14"/>
      <c r="BI21" s="2"/>
      <c r="BJ21" s="3"/>
      <c r="BK21" s="3"/>
      <c r="BL21" s="2"/>
      <c r="BM21" s="2"/>
      <c r="BN21" s="3"/>
      <c r="BO21" s="3"/>
      <c r="BP21" s="2"/>
      <c r="BQ21" s="14"/>
      <c r="BR21" s="2"/>
      <c r="BS21" s="3"/>
      <c r="BT21" s="3"/>
      <c r="BU21" s="2"/>
      <c r="BV21" s="14"/>
      <c r="BW21" s="2"/>
      <c r="BX21" s="3"/>
      <c r="BY21" s="3"/>
      <c r="BZ21" s="2"/>
      <c r="CA21" s="14"/>
      <c r="CB21" s="2"/>
      <c r="CC21" s="3"/>
      <c r="CD21" s="3"/>
      <c r="CE21" s="2"/>
      <c r="CF21" s="2"/>
      <c r="CG21" s="3"/>
      <c r="CH21" s="3"/>
      <c r="CI21" s="2"/>
      <c r="CJ21" s="14"/>
      <c r="CK21" s="2"/>
      <c r="CL21" s="3"/>
      <c r="CM21" s="3"/>
      <c r="CN21" s="2"/>
      <c r="CO21" s="14"/>
      <c r="CP21" s="2"/>
      <c r="CQ21" s="3"/>
      <c r="CR21" s="3"/>
      <c r="CS21" s="2"/>
      <c r="CT21" s="14"/>
      <c r="CU21" s="2"/>
      <c r="CV21" s="3"/>
      <c r="CW21" s="3"/>
      <c r="CX21" s="2"/>
      <c r="CY21" s="14"/>
      <c r="CZ21" s="2"/>
      <c r="DA21" s="3"/>
      <c r="DB21" s="3"/>
      <c r="DC21" s="2"/>
      <c r="DD21" s="14"/>
      <c r="DE21" s="2"/>
      <c r="DF21" s="3"/>
      <c r="DG21" s="3"/>
      <c r="DH21" s="2"/>
      <c r="DI21" s="14"/>
      <c r="DJ21" s="2"/>
      <c r="DK21" s="3"/>
      <c r="DL21" s="3"/>
      <c r="DM21" s="2"/>
      <c r="DN21" s="14"/>
      <c r="DO21" s="2"/>
      <c r="DP21" s="3"/>
      <c r="DQ21" s="3"/>
      <c r="DR21" s="2"/>
      <c r="DS21" s="14"/>
      <c r="DT21" s="2"/>
      <c r="DU21" s="3"/>
      <c r="DV21" s="3"/>
      <c r="DW21" s="2"/>
      <c r="DX21" s="2"/>
      <c r="DY21" s="3"/>
      <c r="DZ21" s="3"/>
      <c r="EA21" s="2"/>
      <c r="EB21" s="2"/>
      <c r="EC21" s="3"/>
      <c r="ED21" s="3"/>
      <c r="EE21" s="2"/>
      <c r="EF21" s="2"/>
      <c r="EG21" s="3"/>
      <c r="EH21" s="3"/>
      <c r="EI21" s="2"/>
      <c r="EJ21" s="2"/>
      <c r="EK21" s="3"/>
      <c r="EL21" s="3"/>
      <c r="EM21" s="2"/>
      <c r="EN21" s="2"/>
      <c r="EO21" s="3"/>
      <c r="EP21" s="3"/>
      <c r="EQ21" s="2"/>
      <c r="ER21" s="2"/>
      <c r="ES21" s="3"/>
      <c r="ET21" s="3"/>
      <c r="EU21" s="2"/>
      <c r="EV21" s="2"/>
      <c r="EW21" s="3"/>
      <c r="EX21" s="3"/>
      <c r="EY21" s="2"/>
      <c r="EZ21" s="2"/>
      <c r="FA21" s="3"/>
      <c r="FB21" s="3"/>
      <c r="FC21" s="2"/>
      <c r="FD21" s="2"/>
      <c r="FE21" s="3"/>
      <c r="FF21" s="3"/>
      <c r="FG21" s="2"/>
      <c r="FH21" s="14"/>
      <c r="FI21" s="2"/>
      <c r="FJ21" s="3"/>
      <c r="FK21" s="3"/>
      <c r="FL21" s="2"/>
      <c r="FM21" s="2"/>
      <c r="FN21" s="3"/>
      <c r="FO21" s="3"/>
      <c r="FP21" s="2"/>
      <c r="FQ21" s="2"/>
      <c r="FR21" s="3"/>
      <c r="FS21" s="3"/>
      <c r="FT21" s="2"/>
      <c r="FU21" s="2"/>
      <c r="FV21" s="3"/>
      <c r="FW21" s="3"/>
      <c r="FX21" s="2"/>
      <c r="FY21" s="2"/>
      <c r="FZ21" s="3"/>
      <c r="GA21" s="3"/>
      <c r="GB21" s="2"/>
      <c r="GC21" s="14"/>
      <c r="GD21" s="2"/>
      <c r="GE21" s="3"/>
      <c r="GF21" s="3"/>
      <c r="GG21" s="2"/>
      <c r="GH21" s="14"/>
      <c r="GI21" s="2"/>
      <c r="GJ21" s="3"/>
      <c r="GK21" s="3"/>
      <c r="GL21" s="2"/>
      <c r="GM21" s="14"/>
      <c r="GN21" s="2"/>
      <c r="GO21" s="3"/>
      <c r="GP21" s="3"/>
      <c r="GQ21" s="2"/>
      <c r="GR21" s="2"/>
      <c r="GS21" s="3"/>
      <c r="GT21" s="3"/>
      <c r="GU21" s="2"/>
      <c r="GV21" s="2"/>
      <c r="GW21" s="3"/>
      <c r="GX21" s="3"/>
      <c r="GY21" s="2"/>
      <c r="GZ21" s="2"/>
      <c r="HA21" s="3"/>
      <c r="HB21" s="3"/>
      <c r="HC21" s="2"/>
      <c r="HD21" s="2"/>
      <c r="HE21" s="3"/>
      <c r="HF21" s="3"/>
      <c r="HG21" s="2"/>
      <c r="HH21" s="2"/>
      <c r="HI21" s="3"/>
      <c r="HJ21" s="3"/>
      <c r="HK21" s="2"/>
      <c r="HL21" s="2"/>
      <c r="HM21" s="3"/>
      <c r="HN21" s="3"/>
      <c r="HO21" s="2"/>
      <c r="HP21" s="2"/>
      <c r="HQ21" s="3"/>
      <c r="HR21" s="3"/>
      <c r="HS21" s="2"/>
      <c r="HT21" s="2"/>
      <c r="HU21" s="3"/>
      <c r="HV21" s="3"/>
      <c r="HW21" s="2"/>
      <c r="HX21" s="2"/>
      <c r="HY21" s="3"/>
      <c r="HZ21" s="3"/>
      <c r="IA21" s="2"/>
      <c r="IB21" s="2"/>
      <c r="IC21" s="3"/>
      <c r="ID21" s="3"/>
      <c r="IE21" s="2"/>
      <c r="IF21" s="2"/>
      <c r="IG21" s="3"/>
      <c r="IH21" s="3"/>
      <c r="II21" s="2"/>
      <c r="IJ21" s="2"/>
      <c r="IK21" s="3"/>
      <c r="IL21" s="3"/>
      <c r="IM21" s="2"/>
      <c r="IN21" s="2"/>
      <c r="IO21" s="3"/>
      <c r="IP21" s="3"/>
      <c r="IQ21" s="2"/>
      <c r="IR21" s="14"/>
      <c r="IS21" s="2"/>
      <c r="IT21" s="3"/>
      <c r="IU21" s="3"/>
      <c r="IV21" s="2"/>
      <c r="IW21" s="14"/>
      <c r="IX21" s="2"/>
      <c r="IY21" s="3"/>
      <c r="IZ21" s="3"/>
      <c r="JA21" s="2"/>
      <c r="JB21" s="14"/>
      <c r="JC21" s="2"/>
      <c r="JD21" s="3"/>
      <c r="JE21" s="3"/>
      <c r="JF21" s="2"/>
      <c r="JG21" s="2"/>
      <c r="JH21" s="3"/>
      <c r="JI21" s="3"/>
      <c r="JJ21" s="2"/>
      <c r="JK21" s="2"/>
      <c r="JL21" s="3"/>
      <c r="JM21" s="3"/>
      <c r="JN21" s="2"/>
      <c r="JO21" s="2"/>
      <c r="JP21" s="3"/>
      <c r="JQ21" s="3"/>
      <c r="JR21" s="2"/>
      <c r="JS21" s="2"/>
      <c r="JT21" s="3"/>
      <c r="JU21" s="3"/>
      <c r="JV21" s="2"/>
      <c r="JW21" s="2"/>
      <c r="JX21" s="3"/>
      <c r="JY21" s="3"/>
      <c r="JZ21" s="2"/>
      <c r="KA21" s="2"/>
      <c r="KB21" s="3"/>
      <c r="KC21" s="3"/>
      <c r="KD21" s="2"/>
      <c r="KE21" s="2"/>
      <c r="KF21" s="3"/>
      <c r="KG21" s="3"/>
      <c r="KH21" s="2"/>
      <c r="KI21" s="2"/>
      <c r="KJ21" s="3"/>
      <c r="KK21" s="3"/>
      <c r="KL21" s="2"/>
      <c r="KM21" s="2"/>
      <c r="KN21" s="3"/>
      <c r="KO21" s="3"/>
      <c r="KP21" s="2"/>
    </row>
    <row r="22" spans="1:302" ht="23.4" thickBot="1" x14ac:dyDescent="0.3">
      <c r="A22" s="2" t="s">
        <v>10</v>
      </c>
      <c r="B22" s="3">
        <f>SUM(B3:B21)</f>
        <v>900000000000</v>
      </c>
      <c r="C22" s="3">
        <f>SUM(C3:C21)</f>
        <v>475000000000</v>
      </c>
      <c r="D22" s="2"/>
      <c r="E22" s="14"/>
      <c r="F22" s="2" t="s">
        <v>10</v>
      </c>
      <c r="G22" s="3">
        <f>SUM(G3:G21)</f>
        <v>200000000</v>
      </c>
      <c r="H22" s="3">
        <f>SUM(H3:H21)</f>
        <v>935000000000</v>
      </c>
      <c r="I22" s="2"/>
      <c r="J22" s="14"/>
      <c r="K22" s="2" t="s">
        <v>10</v>
      </c>
      <c r="L22" s="3">
        <f>SUM(L3:L21)</f>
        <v>496630000000</v>
      </c>
      <c r="M22" s="3">
        <f>SUM(M3:M21)</f>
        <v>374250000000</v>
      </c>
      <c r="N22" s="2"/>
      <c r="O22" s="14"/>
      <c r="P22" s="2" t="s">
        <v>10</v>
      </c>
      <c r="Q22" s="3">
        <f>SUM(Q3:Q21)</f>
        <v>10000000000</v>
      </c>
      <c r="R22" s="3">
        <f>SUM(R3:R21)</f>
        <v>10000000000</v>
      </c>
      <c r="S22" s="2"/>
      <c r="T22" s="14"/>
      <c r="U22" s="2" t="s">
        <v>10</v>
      </c>
      <c r="V22" s="3">
        <f>SUM(V3:V21)</f>
        <v>7080000000</v>
      </c>
      <c r="W22" s="3">
        <f>SUM(W3:W21)</f>
        <v>0</v>
      </c>
      <c r="X22" s="2"/>
      <c r="Y22" s="14"/>
      <c r="Z22" s="2" t="s">
        <v>10</v>
      </c>
      <c r="AA22" s="3">
        <f>SUM(AA3:AA21)</f>
        <v>382050000000</v>
      </c>
      <c r="AB22" s="3">
        <f>SUM(AB3:AB21)</f>
        <v>382050000000</v>
      </c>
      <c r="AC22" s="2"/>
      <c r="AD22" s="14"/>
      <c r="AE22" s="2" t="s">
        <v>10</v>
      </c>
      <c r="AF22" s="3">
        <f>SUM(AF3:AF21)</f>
        <v>5000000000</v>
      </c>
      <c r="AG22" s="3">
        <f>SUM(AG3:AG21)</f>
        <v>5000000000</v>
      </c>
      <c r="AH22" s="2"/>
      <c r="AI22" s="14"/>
      <c r="AJ22" s="2" t="s">
        <v>10</v>
      </c>
      <c r="AK22" s="3">
        <f>SUM(AK3:AK21)</f>
        <v>366930000000</v>
      </c>
      <c r="AL22" s="3">
        <f>SUM(AL3:AL21)</f>
        <v>0</v>
      </c>
      <c r="AM22" s="2"/>
      <c r="AN22" s="14"/>
      <c r="AO22" s="2" t="s">
        <v>10</v>
      </c>
      <c r="AP22" s="3">
        <f>SUM(AP3:AP21)</f>
        <v>476920000000</v>
      </c>
      <c r="AQ22" s="3">
        <f>SUM(AQ3:AQ21)</f>
        <v>384250000000</v>
      </c>
      <c r="AR22" s="2"/>
      <c r="AS22" s="2"/>
      <c r="AT22" s="2" t="s">
        <v>10</v>
      </c>
      <c r="AU22" s="3">
        <f>SUM(AU3:AU21)</f>
        <v>0</v>
      </c>
      <c r="AV22" s="3">
        <f>SUM(AV3:AV21)</f>
        <v>475000000000</v>
      </c>
      <c r="AW22" s="2"/>
      <c r="AX22" s="14"/>
      <c r="AY22" s="2" t="s">
        <v>10</v>
      </c>
      <c r="AZ22" s="3">
        <f>SUM(AZ3:AZ21)</f>
        <v>18000000000</v>
      </c>
      <c r="BA22" s="3">
        <f>SUM(BA3:BA21)</f>
        <v>10000000000</v>
      </c>
      <c r="BB22" s="2"/>
      <c r="BC22" s="14"/>
      <c r="BD22" s="2" t="s">
        <v>10</v>
      </c>
      <c r="BE22" s="3">
        <f>SUM(BE3:BE21)</f>
        <v>31000000000</v>
      </c>
      <c r="BF22" s="3">
        <f>SUM(BF3:BF21)</f>
        <v>3000000000</v>
      </c>
      <c r="BG22" s="2"/>
      <c r="BH22" s="14"/>
      <c r="BI22" s="2" t="s">
        <v>10</v>
      </c>
      <c r="BJ22" s="3">
        <f>SUM(BJ3:BJ21)</f>
        <v>3500000000</v>
      </c>
      <c r="BK22" s="3">
        <f>SUM(BK3:BK21)</f>
        <v>3000000000</v>
      </c>
      <c r="BL22" s="2"/>
      <c r="BM22" s="2" t="s">
        <v>10</v>
      </c>
      <c r="BN22" s="3">
        <f>SUM(BN3:BN21)</f>
        <v>0</v>
      </c>
      <c r="BO22" s="3">
        <f>SUM(BO3:BO21)</f>
        <v>3000000000</v>
      </c>
      <c r="BP22" s="2"/>
      <c r="BQ22" s="14"/>
      <c r="BR22" s="2" t="s">
        <v>10</v>
      </c>
      <c r="BS22" s="3">
        <f>SUM(BS3:BS21)</f>
        <v>3000000000</v>
      </c>
      <c r="BT22" s="3">
        <f>SUM(BT3:BT21)</f>
        <v>3000000000</v>
      </c>
      <c r="BU22" s="2"/>
      <c r="BV22" s="14"/>
      <c r="BW22" s="2" t="s">
        <v>10</v>
      </c>
      <c r="BX22" s="3">
        <f>SUM(BX3:BX21)</f>
        <v>30000000000</v>
      </c>
      <c r="BY22" s="3">
        <f>SUM(BY3:BY21)</f>
        <v>0</v>
      </c>
      <c r="BZ22" s="2"/>
      <c r="CA22" s="14"/>
      <c r="CB22" s="2" t="s">
        <v>10</v>
      </c>
      <c r="CC22" s="3">
        <f>SUM(CC3:CC21)</f>
        <v>0</v>
      </c>
      <c r="CD22" s="3">
        <f>SUM(CD3:CD21)</f>
        <v>30000000000</v>
      </c>
      <c r="CE22" s="2"/>
      <c r="CF22" s="2" t="s">
        <v>10</v>
      </c>
      <c r="CG22" s="3">
        <f>SUM(CG3:CG21)</f>
        <v>3000000000</v>
      </c>
      <c r="CH22" s="3">
        <f>SUM(CH3:CH21)</f>
        <v>0</v>
      </c>
      <c r="CI22" s="2"/>
      <c r="CJ22" s="14"/>
      <c r="CK22" s="2" t="s">
        <v>10</v>
      </c>
      <c r="CL22" s="3">
        <f>SUM(CL3:CL21)</f>
        <v>0</v>
      </c>
      <c r="CM22" s="3">
        <f>SUM(CM3:CM21)</f>
        <v>3000000000</v>
      </c>
      <c r="CN22" s="2"/>
      <c r="CO22" s="14"/>
      <c r="CP22" s="2" t="s">
        <v>10</v>
      </c>
      <c r="CQ22" s="3">
        <f>SUM(CQ3:CQ21)</f>
        <v>38000000000</v>
      </c>
      <c r="CR22" s="3">
        <f>SUM(CR3:CR21)</f>
        <v>0</v>
      </c>
      <c r="CS22" s="2"/>
      <c r="CT22" s="14"/>
      <c r="CU22" s="2" t="s">
        <v>10</v>
      </c>
      <c r="CV22" s="3">
        <f>SUM(CV3:CV21)</f>
        <v>0</v>
      </c>
      <c r="CW22" s="3">
        <f>SUM(CW3:CW21)</f>
        <v>38000000000</v>
      </c>
      <c r="CX22" s="2"/>
      <c r="CY22" s="14"/>
      <c r="CZ22" s="2" t="s">
        <v>10</v>
      </c>
      <c r="DA22" s="3">
        <f>SUM(DA3:DA21)</f>
        <v>9700000000</v>
      </c>
      <c r="DB22" s="3">
        <f>SUM(DB3:DB21)</f>
        <v>9700000000</v>
      </c>
      <c r="DC22" s="2"/>
      <c r="DD22" s="14"/>
      <c r="DE22" s="2" t="s">
        <v>10</v>
      </c>
      <c r="DF22" s="3">
        <f>SUM(DF3:DF21)</f>
        <v>10000000000</v>
      </c>
      <c r="DG22" s="3">
        <f>SUM(DG3:DG21)</f>
        <v>0</v>
      </c>
      <c r="DH22" s="2"/>
      <c r="DI22" s="14"/>
      <c r="DJ22" s="2" t="s">
        <v>10</v>
      </c>
      <c r="DK22" s="3">
        <f>SUM(DK3:DK21)</f>
        <v>16460000000</v>
      </c>
      <c r="DL22" s="3">
        <f>SUM(DL3:DL21)</f>
        <v>5600000000</v>
      </c>
      <c r="DM22" s="2"/>
      <c r="DN22" s="14"/>
      <c r="DO22" s="2" t="s">
        <v>10</v>
      </c>
      <c r="DP22" s="3">
        <f>SUM(DP3:DP21)</f>
        <v>0</v>
      </c>
      <c r="DQ22" s="3">
        <f>SUM(DQ3:DQ21)</f>
        <v>19600000000</v>
      </c>
      <c r="DR22" s="2"/>
      <c r="DS22" s="14"/>
      <c r="DT22" s="2" t="s">
        <v>10</v>
      </c>
      <c r="DU22" s="3">
        <f>SUM(DU3:DU21)</f>
        <v>293100000000</v>
      </c>
      <c r="DV22" s="3">
        <f>SUM(DV3:DV21)</f>
        <v>390700000000</v>
      </c>
      <c r="DW22" s="2"/>
      <c r="DX22" s="2" t="s">
        <v>10</v>
      </c>
      <c r="DY22" s="3">
        <f>SUM(DY3:DY21)</f>
        <v>0</v>
      </c>
      <c r="DZ22" s="3">
        <f>SUM(DZ3:DZ21)</f>
        <v>8000000000</v>
      </c>
      <c r="EA22" s="2"/>
      <c r="EB22" s="2" t="s">
        <v>10</v>
      </c>
      <c r="EC22" s="3">
        <f>SUM(EC3:EC21)</f>
        <v>35000000000</v>
      </c>
      <c r="ED22" s="3">
        <f>SUM(ED3:ED21)</f>
        <v>0</v>
      </c>
      <c r="EE22" s="2"/>
      <c r="EF22" s="2" t="s">
        <v>10</v>
      </c>
      <c r="EG22" s="3">
        <f>SUM(EG3:EG21)</f>
        <v>0</v>
      </c>
      <c r="EH22" s="3">
        <f>SUM(EH3:EH21)</f>
        <v>35200000000</v>
      </c>
      <c r="EI22" s="2"/>
      <c r="EJ22" s="2" t="s">
        <v>10</v>
      </c>
      <c r="EK22" s="3">
        <f>SUM(EK3:EK21)</f>
        <v>95160000000</v>
      </c>
      <c r="EL22" s="3">
        <f>SUM(EL3:EL21)</f>
        <v>80030000000</v>
      </c>
      <c r="EM22" s="2"/>
      <c r="EN22" s="2" t="s">
        <v>10</v>
      </c>
      <c r="EO22" s="3">
        <f>SUM(EO3:EO21)</f>
        <v>80030000000</v>
      </c>
      <c r="EP22" s="3">
        <f>SUM(EP3:EP21)</f>
        <v>95160000000</v>
      </c>
      <c r="EQ22" s="2"/>
      <c r="ER22" s="2" t="s">
        <v>10</v>
      </c>
      <c r="ES22" s="3">
        <f>SUM(ES3:ES21)</f>
        <v>300000000000</v>
      </c>
      <c r="ET22" s="3">
        <f>SUM(ET3:ET21)</f>
        <v>300000000000</v>
      </c>
      <c r="EU22" s="2"/>
      <c r="EV22" s="2" t="s">
        <v>10</v>
      </c>
      <c r="EW22" s="3">
        <f>SUM(EW3:EW21)</f>
        <v>300000000000</v>
      </c>
      <c r="EX22" s="3">
        <f>SUM(EX3:EX21)</f>
        <v>300000000000</v>
      </c>
      <c r="EY22" s="2"/>
      <c r="EZ22" s="2" t="s">
        <v>10</v>
      </c>
      <c r="FA22" s="3">
        <f>SUM(FA3:FA21)</f>
        <v>17600000000</v>
      </c>
      <c r="FB22" s="3">
        <f>SUM(FB3:FB21)</f>
        <v>5890000000</v>
      </c>
      <c r="FC22" s="2"/>
      <c r="FD22" s="2" t="s">
        <v>10</v>
      </c>
      <c r="FE22" s="3">
        <f>SUM(FE3:FE21)</f>
        <v>133700000000</v>
      </c>
      <c r="FF22" s="3">
        <f>SUM(FF3:FF21)</f>
        <v>121000000000</v>
      </c>
      <c r="FG22" s="2"/>
      <c r="FH22" s="14"/>
      <c r="FI22" s="2" t="s">
        <v>10</v>
      </c>
      <c r="FJ22" s="3">
        <f>SUM(FJ3:FJ21)</f>
        <v>14760000000</v>
      </c>
      <c r="FK22" s="3">
        <f>SUM(FK3:FK21)</f>
        <v>9700000000</v>
      </c>
      <c r="FL22" s="2"/>
      <c r="FM22" s="2" t="s">
        <v>10</v>
      </c>
      <c r="FN22" s="3">
        <f>SUM(FN3:FN21)</f>
        <v>45400000000</v>
      </c>
      <c r="FO22" s="3">
        <f>SUM(FO3:FO21)</f>
        <v>45330000000</v>
      </c>
      <c r="FP22" s="2"/>
      <c r="FQ22" s="2" t="s">
        <v>10</v>
      </c>
      <c r="FR22" s="3">
        <f>SUM(FR3:FR21)</f>
        <v>372750000000</v>
      </c>
      <c r="FS22" s="3">
        <f>SUM(FS3:FS21)</f>
        <v>345000000000</v>
      </c>
      <c r="FT22" s="2"/>
      <c r="FU22" s="2" t="s">
        <v>10</v>
      </c>
      <c r="FV22" s="3">
        <f>SUM(FV3:FV21)</f>
        <v>98690000000</v>
      </c>
      <c r="FW22" s="3">
        <f>SUM(FW3:FW21)</f>
        <v>22000000000</v>
      </c>
      <c r="FX22" s="2"/>
      <c r="FY22" s="2" t="s">
        <v>10</v>
      </c>
      <c r="FZ22" s="3">
        <f>SUM(FZ3:FZ21)</f>
        <v>18480000000</v>
      </c>
      <c r="GA22" s="3">
        <f>SUM(GA3:GA21)</f>
        <v>18480000000</v>
      </c>
      <c r="GB22" s="2"/>
      <c r="GC22" s="14"/>
      <c r="GD22" s="2" t="s">
        <v>10</v>
      </c>
      <c r="GE22" s="3">
        <f>SUM(GE3:GE21)</f>
        <v>0</v>
      </c>
      <c r="GF22" s="3">
        <f>SUM(GF3:GF21)</f>
        <v>28000000000</v>
      </c>
      <c r="GG22" s="2"/>
      <c r="GH22" s="14"/>
      <c r="GI22" s="2" t="s">
        <v>10</v>
      </c>
      <c r="GJ22" s="3">
        <f>SUM(GJ3:GJ21)</f>
        <v>70000000000</v>
      </c>
      <c r="GK22" s="3">
        <f>SUM(GK3:GK21)</f>
        <v>70000000000</v>
      </c>
      <c r="GL22" s="2"/>
      <c r="GM22" s="14"/>
      <c r="GN22" s="2" t="s">
        <v>10</v>
      </c>
      <c r="GO22" s="3">
        <f>SUM(GO3:GO21)</f>
        <v>70000000000</v>
      </c>
      <c r="GP22" s="3">
        <f>SUM(GP3:GP21)</f>
        <v>70000000000</v>
      </c>
      <c r="GQ22" s="2"/>
      <c r="GR22" s="2" t="s">
        <v>10</v>
      </c>
      <c r="GS22" s="3">
        <f>SUM(GS3:GS21)</f>
        <v>28000000000</v>
      </c>
      <c r="GT22" s="3">
        <f>SUM(GT3:GT21)</f>
        <v>28000000000</v>
      </c>
      <c r="GU22" s="2"/>
      <c r="GV22" s="2" t="s">
        <v>10</v>
      </c>
      <c r="GW22" s="3">
        <f>SUM(GW3:GW21)</f>
        <v>12000000000</v>
      </c>
      <c r="GX22" s="3">
        <f>SUM(GX3:GX21)</f>
        <v>2000000000</v>
      </c>
      <c r="GY22" s="2"/>
      <c r="GZ22" s="2" t="s">
        <v>10</v>
      </c>
      <c r="HA22" s="3">
        <f>SUM(HA3:HA21)</f>
        <v>2200000000</v>
      </c>
      <c r="HB22" s="3">
        <f>SUM(HB3:HB21)</f>
        <v>0</v>
      </c>
      <c r="HC22" s="2"/>
      <c r="HD22" s="2" t="s">
        <v>10</v>
      </c>
      <c r="HE22" s="3">
        <f>SUM(HE3:HE21)</f>
        <v>345000000000</v>
      </c>
      <c r="HF22" s="3">
        <f>SUM(HF3:HF21)</f>
        <v>0</v>
      </c>
      <c r="HG22" s="2"/>
      <c r="HH22" s="2" t="s">
        <v>10</v>
      </c>
      <c r="HI22" s="3">
        <f>SUM(HI3:HI21)</f>
        <v>22000000000</v>
      </c>
      <c r="HJ22" s="3">
        <f>SUM(HJ3:HJ21)</f>
        <v>0</v>
      </c>
      <c r="HK22" s="2"/>
      <c r="HL22" s="2" t="s">
        <v>10</v>
      </c>
      <c r="HM22" s="3">
        <f>SUM(HM3:HM21)</f>
        <v>600000000</v>
      </c>
      <c r="HN22" s="3">
        <f>SUM(HN3:HN21)</f>
        <v>0</v>
      </c>
      <c r="HO22" s="2"/>
      <c r="HP22" s="2" t="s">
        <v>10</v>
      </c>
      <c r="HQ22" s="3">
        <f>SUM(HQ3:HQ21)</f>
        <v>500000000</v>
      </c>
      <c r="HR22" s="3">
        <f>SUM(HR3:HR21)</f>
        <v>500000000</v>
      </c>
      <c r="HS22" s="2"/>
      <c r="HT22" s="2" t="s">
        <v>10</v>
      </c>
      <c r="HU22" s="3">
        <f>SUM(HU3:HU21)</f>
        <v>500000000</v>
      </c>
      <c r="HV22" s="3">
        <f>SUM(HV3:HV21)</f>
        <v>500000000</v>
      </c>
      <c r="HW22" s="2"/>
      <c r="HX22" s="2" t="s">
        <v>10</v>
      </c>
      <c r="HY22" s="3">
        <f>SUM(HY3:HY21)</f>
        <v>5000000000</v>
      </c>
      <c r="HZ22" s="3">
        <f>SUM(HZ3:HZ21)</f>
        <v>3000000000</v>
      </c>
      <c r="IA22" s="2"/>
      <c r="IB22" s="2" t="s">
        <v>10</v>
      </c>
      <c r="IC22" s="3">
        <f>SUM(IC3:IC21)</f>
        <v>5000000000</v>
      </c>
      <c r="ID22" s="3">
        <f>SUM(ID3:ID21)</f>
        <v>3000000000</v>
      </c>
      <c r="IE22" s="2"/>
      <c r="IF22" s="2" t="s">
        <v>10</v>
      </c>
      <c r="IG22" s="3">
        <f>SUM(IG3:IG21)</f>
        <v>2000000000</v>
      </c>
      <c r="IH22" s="3">
        <f>SUM(IH3:IH21)</f>
        <v>1500000000</v>
      </c>
      <c r="II22" s="2"/>
      <c r="IJ22" s="2" t="s">
        <v>10</v>
      </c>
      <c r="IK22" s="3">
        <f>SUM(IK3:IK21)</f>
        <v>2000000000</v>
      </c>
      <c r="IL22" s="3">
        <f>SUM(IL3:IL21)</f>
        <v>1500000000</v>
      </c>
      <c r="IM22" s="2"/>
      <c r="IN22" s="2" t="s">
        <v>10</v>
      </c>
      <c r="IO22" s="3">
        <f>SUM(IO3:IO21)</f>
        <v>2550000000</v>
      </c>
      <c r="IP22" s="3">
        <f>SUM(IP3:IP21)</f>
        <v>2550000000</v>
      </c>
      <c r="IQ22" s="2"/>
      <c r="IR22" s="14"/>
      <c r="IS22" s="2" t="s">
        <v>10</v>
      </c>
      <c r="IT22" s="3">
        <f>SUM(IT3:IT21)</f>
        <v>640000000</v>
      </c>
      <c r="IU22" s="3">
        <f>SUM(IU3:IU21)</f>
        <v>150000000</v>
      </c>
      <c r="IV22" s="2"/>
      <c r="IW22" s="14"/>
      <c r="IX22" s="2" t="s">
        <v>10</v>
      </c>
      <c r="IY22" s="3">
        <f>SUM(IY3:IY21)</f>
        <v>150000000</v>
      </c>
      <c r="IZ22" s="3">
        <f>SUM(IZ3:IZ21)</f>
        <v>640000000</v>
      </c>
      <c r="JA22" s="2"/>
      <c r="JB22" s="14"/>
      <c r="JC22" s="2" t="s">
        <v>10</v>
      </c>
      <c r="JD22" s="3">
        <f>SUM(JD3:JD21)</f>
        <v>2080000000</v>
      </c>
      <c r="JE22" s="3">
        <f>SUM(JE3:JE21)</f>
        <v>0</v>
      </c>
      <c r="JF22" s="2"/>
      <c r="JG22" s="2" t="s">
        <v>10</v>
      </c>
      <c r="JH22" s="3">
        <f>SUM(JH3:JH21)</f>
        <v>0</v>
      </c>
      <c r="JI22" s="3">
        <f>SUM(JI3:JI21)</f>
        <v>2080000000</v>
      </c>
      <c r="JJ22" s="2"/>
      <c r="JK22" s="2" t="s">
        <v>10</v>
      </c>
      <c r="JL22" s="3">
        <f>SUM(JL3:JL21)</f>
        <v>0</v>
      </c>
      <c r="JM22" s="3">
        <f>SUM(JM3:JM21)</f>
        <v>24000000000</v>
      </c>
      <c r="JN22" s="2"/>
      <c r="JO22" s="2" t="s">
        <v>10</v>
      </c>
      <c r="JP22" s="3">
        <f>SUM(JP3:JP21)</f>
        <v>8589138972</v>
      </c>
      <c r="JQ22" s="3">
        <f>SUM(JQ3:JQ21)</f>
        <v>0</v>
      </c>
      <c r="JR22" s="2"/>
      <c r="JS22" s="2" t="s">
        <v>10</v>
      </c>
      <c r="JT22" s="3">
        <f>SUM(JT3:JT21)</f>
        <v>0</v>
      </c>
      <c r="JU22" s="3">
        <f>SUM(JU3:JU21)</f>
        <v>6468750000</v>
      </c>
      <c r="JV22" s="2"/>
      <c r="JW22" s="2" t="s">
        <v>10</v>
      </c>
      <c r="JX22" s="3">
        <f>SUM(JX3:JX21)</f>
        <v>0</v>
      </c>
      <c r="JY22" s="3">
        <f>SUM(JY3:JY21)</f>
        <v>786666667</v>
      </c>
      <c r="JZ22" s="2"/>
      <c r="KA22" s="2" t="s">
        <v>10</v>
      </c>
      <c r="KB22" s="3">
        <f>SUM(KB3:KB21)</f>
        <v>0</v>
      </c>
      <c r="KC22" s="3">
        <f>SUM(KC3:KC21)</f>
        <v>1278166750</v>
      </c>
      <c r="KD22" s="2"/>
      <c r="KE22" s="2" t="s">
        <v>10</v>
      </c>
      <c r="KF22" s="3">
        <f>SUM(KF3:KF21)</f>
        <v>0</v>
      </c>
      <c r="KG22" s="3">
        <f>SUM(KG3:KG21)</f>
        <v>55555555</v>
      </c>
      <c r="KH22" s="2"/>
      <c r="KI22" s="2" t="s">
        <v>10</v>
      </c>
      <c r="KJ22" s="3">
        <f>SUM(KJ3:KJ21)</f>
        <v>0</v>
      </c>
      <c r="KK22" s="3">
        <f>SUM(KK3:KK21)</f>
        <v>0</v>
      </c>
      <c r="KL22" s="2"/>
      <c r="KM22" s="2" t="s">
        <v>10</v>
      </c>
      <c r="KN22" s="3">
        <f>SUM(KN3:KN21)</f>
        <v>0</v>
      </c>
      <c r="KO22" s="3">
        <f>SUM(KO3:KO21)</f>
        <v>0</v>
      </c>
      <c r="KP22" s="2"/>
    </row>
    <row r="23" spans="1:302" ht="23.4" thickBot="1" x14ac:dyDescent="0.3">
      <c r="A23" s="2" t="s">
        <v>9</v>
      </c>
      <c r="B23" s="3">
        <f>B22-C22</f>
        <v>425000000000</v>
      </c>
      <c r="C23" s="3"/>
      <c r="D23" s="2"/>
      <c r="E23" s="14"/>
      <c r="F23" s="2" t="s">
        <v>9</v>
      </c>
      <c r="G23" s="3"/>
      <c r="H23" s="3">
        <f>H22-G22</f>
        <v>934800000000</v>
      </c>
      <c r="I23" s="2"/>
      <c r="J23" s="14"/>
      <c r="K23" s="2" t="s">
        <v>9</v>
      </c>
      <c r="L23" s="3">
        <f>L22-M22</f>
        <v>122380000000</v>
      </c>
      <c r="M23" s="3"/>
      <c r="N23" s="2"/>
      <c r="O23" s="14"/>
      <c r="P23" s="2" t="s">
        <v>9</v>
      </c>
      <c r="Q23" s="3"/>
      <c r="R23" s="3">
        <f>R22-Q22</f>
        <v>0</v>
      </c>
      <c r="S23" s="2"/>
      <c r="T23" s="14"/>
      <c r="U23" s="2" t="s">
        <v>9</v>
      </c>
      <c r="V23" s="3">
        <f>V22-W22</f>
        <v>7080000000</v>
      </c>
      <c r="W23" s="3"/>
      <c r="X23" s="2"/>
      <c r="Y23" s="14"/>
      <c r="Z23" s="2" t="s">
        <v>9</v>
      </c>
      <c r="AA23" s="3">
        <f>AA22-AB22</f>
        <v>0</v>
      </c>
      <c r="AB23" s="3"/>
      <c r="AC23" s="2"/>
      <c r="AD23" s="14"/>
      <c r="AE23" s="2" t="s">
        <v>9</v>
      </c>
      <c r="AF23" s="3"/>
      <c r="AG23" s="3">
        <f>AG22-AF22</f>
        <v>0</v>
      </c>
      <c r="AH23" s="2"/>
      <c r="AI23" s="14"/>
      <c r="AJ23" s="2" t="s">
        <v>9</v>
      </c>
      <c r="AK23" s="3">
        <f>AK22-AL22</f>
        <v>366930000000</v>
      </c>
      <c r="AL23" s="3"/>
      <c r="AM23" s="2"/>
      <c r="AN23" s="14"/>
      <c r="AO23" s="2" t="s">
        <v>9</v>
      </c>
      <c r="AP23" s="3">
        <f>AP22-AQ22</f>
        <v>92670000000</v>
      </c>
      <c r="AQ23" s="3"/>
      <c r="AR23" s="2"/>
      <c r="AS23" s="2"/>
      <c r="AT23" s="2" t="s">
        <v>9</v>
      </c>
      <c r="AU23" s="3"/>
      <c r="AV23" s="3">
        <f>AV22-AU22</f>
        <v>475000000000</v>
      </c>
      <c r="AW23" s="2"/>
      <c r="AX23" s="14"/>
      <c r="AY23" s="2" t="s">
        <v>9</v>
      </c>
      <c r="AZ23" s="3">
        <f>AZ22-BA22</f>
        <v>8000000000</v>
      </c>
      <c r="BA23" s="3"/>
      <c r="BB23" s="2"/>
      <c r="BC23" s="14"/>
      <c r="BD23" s="2" t="s">
        <v>9</v>
      </c>
      <c r="BE23" s="3">
        <f>BE22-BF22</f>
        <v>28000000000</v>
      </c>
      <c r="BF23" s="3"/>
      <c r="BG23" s="2"/>
      <c r="BH23" s="14"/>
      <c r="BI23" s="2" t="s">
        <v>9</v>
      </c>
      <c r="BJ23" s="3">
        <f>BJ22-BK22</f>
        <v>500000000</v>
      </c>
      <c r="BK23" s="3"/>
      <c r="BL23" s="2"/>
      <c r="BM23" s="2" t="s">
        <v>9</v>
      </c>
      <c r="BN23" s="3"/>
      <c r="BO23" s="3">
        <f>BO22-BN22</f>
        <v>3000000000</v>
      </c>
      <c r="BP23" s="2"/>
      <c r="BQ23" s="14"/>
      <c r="BR23" s="2" t="s">
        <v>9</v>
      </c>
      <c r="BS23" s="3">
        <f>BS22-BT22</f>
        <v>0</v>
      </c>
      <c r="BT23" s="3"/>
      <c r="BU23" s="2"/>
      <c r="BV23" s="14"/>
      <c r="BW23" s="2" t="s">
        <v>9</v>
      </c>
      <c r="BX23" s="3">
        <f>BX22-BY22</f>
        <v>30000000000</v>
      </c>
      <c r="BY23" s="3"/>
      <c r="BZ23" s="2"/>
      <c r="CA23" s="14"/>
      <c r="CB23" s="2" t="s">
        <v>9</v>
      </c>
      <c r="CC23" s="3"/>
      <c r="CD23" s="3">
        <f>CD22-CC22</f>
        <v>30000000000</v>
      </c>
      <c r="CE23" s="2"/>
      <c r="CF23" s="2" t="s">
        <v>9</v>
      </c>
      <c r="CG23" s="3">
        <f>CG22-CH22</f>
        <v>3000000000</v>
      </c>
      <c r="CH23" s="3"/>
      <c r="CI23" s="2"/>
      <c r="CJ23" s="14"/>
      <c r="CK23" s="2" t="s">
        <v>9</v>
      </c>
      <c r="CL23" s="3"/>
      <c r="CM23" s="3">
        <f>CM22-CL22</f>
        <v>3000000000</v>
      </c>
      <c r="CN23" s="2"/>
      <c r="CO23" s="14"/>
      <c r="CP23" s="2" t="s">
        <v>9</v>
      </c>
      <c r="CQ23" s="3">
        <f>CQ22-CR22</f>
        <v>38000000000</v>
      </c>
      <c r="CR23" s="3"/>
      <c r="CS23" s="2"/>
      <c r="CT23" s="14"/>
      <c r="CU23" s="2" t="s">
        <v>9</v>
      </c>
      <c r="CV23" s="3"/>
      <c r="CW23" s="3">
        <f>CW22-CV22</f>
        <v>38000000000</v>
      </c>
      <c r="CX23" s="2"/>
      <c r="CY23" s="14"/>
      <c r="CZ23" s="2" t="s">
        <v>9</v>
      </c>
      <c r="DA23" s="3">
        <f>DA22-DB22</f>
        <v>0</v>
      </c>
      <c r="DB23" s="3"/>
      <c r="DC23" s="2"/>
      <c r="DD23" s="14"/>
      <c r="DE23" s="2" t="s">
        <v>9</v>
      </c>
      <c r="DF23" s="3">
        <f>DF22-DG22</f>
        <v>10000000000</v>
      </c>
      <c r="DG23" s="3"/>
      <c r="DH23" s="2"/>
      <c r="DI23" s="14"/>
      <c r="DJ23" s="2" t="s">
        <v>9</v>
      </c>
      <c r="DK23" s="3">
        <f>DK22-DL22</f>
        <v>10860000000</v>
      </c>
      <c r="DL23" s="3"/>
      <c r="DM23" s="2"/>
      <c r="DN23" s="14"/>
      <c r="DO23" s="2" t="s">
        <v>9</v>
      </c>
      <c r="DP23" s="3"/>
      <c r="DQ23" s="3">
        <f>DQ22-DP22</f>
        <v>19600000000</v>
      </c>
      <c r="DR23" s="2"/>
      <c r="DS23" s="14"/>
      <c r="DT23" s="2" t="s">
        <v>9</v>
      </c>
      <c r="DU23" s="3"/>
      <c r="DV23" s="3">
        <f>DV22-DU22</f>
        <v>97600000000</v>
      </c>
      <c r="DW23" s="2"/>
      <c r="DX23" s="2" t="s">
        <v>9</v>
      </c>
      <c r="DY23" s="3"/>
      <c r="DZ23" s="3">
        <f>DZ22-DY22</f>
        <v>8000000000</v>
      </c>
      <c r="EA23" s="2"/>
      <c r="EB23" s="2" t="s">
        <v>9</v>
      </c>
      <c r="EC23" s="3">
        <f>EC22-ED22</f>
        <v>35000000000</v>
      </c>
      <c r="ED23" s="3"/>
      <c r="EE23" s="2"/>
      <c r="EF23" s="2" t="s">
        <v>9</v>
      </c>
      <c r="EG23" s="3"/>
      <c r="EH23" s="3">
        <f>EH22-EG22</f>
        <v>35200000000</v>
      </c>
      <c r="EI23" s="2"/>
      <c r="EJ23" s="2" t="s">
        <v>9</v>
      </c>
      <c r="EK23" s="3">
        <f>EK22-EL22</f>
        <v>15130000000</v>
      </c>
      <c r="EL23" s="3"/>
      <c r="EM23" s="2"/>
      <c r="EN23" s="2" t="s">
        <v>9</v>
      </c>
      <c r="EO23" s="3"/>
      <c r="EP23" s="3">
        <f>EP22-EO22</f>
        <v>15130000000</v>
      </c>
      <c r="EQ23" s="2"/>
      <c r="ER23" s="2" t="s">
        <v>9</v>
      </c>
      <c r="ES23" s="3">
        <f>ES22-ET22</f>
        <v>0</v>
      </c>
      <c r="ET23" s="3"/>
      <c r="EU23" s="2"/>
      <c r="EV23" s="2" t="s">
        <v>9</v>
      </c>
      <c r="EW23" s="3"/>
      <c r="EX23" s="3">
        <f>EX22-EW22</f>
        <v>0</v>
      </c>
      <c r="EY23" s="2"/>
      <c r="EZ23" s="2" t="s">
        <v>9</v>
      </c>
      <c r="FA23" s="3">
        <f>FA22-FB22</f>
        <v>11710000000</v>
      </c>
      <c r="FB23" s="3"/>
      <c r="FC23" s="2"/>
      <c r="FD23" s="2" t="s">
        <v>9</v>
      </c>
      <c r="FE23" s="3">
        <f>FE22-FF22</f>
        <v>12700000000</v>
      </c>
      <c r="FF23" s="3"/>
      <c r="FG23" s="2"/>
      <c r="FH23" s="14"/>
      <c r="FI23" s="2" t="s">
        <v>9</v>
      </c>
      <c r="FJ23" s="3">
        <f>FJ22-FK22</f>
        <v>5060000000</v>
      </c>
      <c r="FK23" s="3"/>
      <c r="FL23" s="2"/>
      <c r="FM23" s="2" t="s">
        <v>9</v>
      </c>
      <c r="FN23" s="3">
        <f>FN22-FO22</f>
        <v>70000000</v>
      </c>
      <c r="FO23" s="3"/>
      <c r="FP23" s="2"/>
      <c r="FQ23" s="2" t="s">
        <v>9</v>
      </c>
      <c r="FR23" s="3">
        <f>FR22-FS22</f>
        <v>27750000000</v>
      </c>
      <c r="FS23" s="3"/>
      <c r="FT23" s="2"/>
      <c r="FU23" s="2" t="s">
        <v>9</v>
      </c>
      <c r="FV23" s="3">
        <f>FV22-FW22</f>
        <v>76690000000</v>
      </c>
      <c r="FW23" s="3"/>
      <c r="FX23" s="2"/>
      <c r="FY23" s="2" t="s">
        <v>9</v>
      </c>
      <c r="FZ23" s="3"/>
      <c r="GA23" s="3">
        <f>GA22-FZ22</f>
        <v>0</v>
      </c>
      <c r="GB23" s="2"/>
      <c r="GC23" s="14"/>
      <c r="GD23" s="2" t="s">
        <v>9</v>
      </c>
      <c r="GE23" s="3"/>
      <c r="GF23" s="3">
        <f>GF22-GE22</f>
        <v>28000000000</v>
      </c>
      <c r="GG23" s="2"/>
      <c r="GH23" s="14"/>
      <c r="GI23" s="2" t="s">
        <v>9</v>
      </c>
      <c r="GJ23" s="3">
        <f>GJ22-GK22</f>
        <v>0</v>
      </c>
      <c r="GK23" s="3"/>
      <c r="GL23" s="2"/>
      <c r="GM23" s="14"/>
      <c r="GN23" s="2" t="s">
        <v>9</v>
      </c>
      <c r="GO23" s="3"/>
      <c r="GP23" s="3">
        <f>GP22-GO22</f>
        <v>0</v>
      </c>
      <c r="GQ23" s="2"/>
      <c r="GR23" s="2" t="s">
        <v>9</v>
      </c>
      <c r="GS23" s="3">
        <f>GS22-GT22</f>
        <v>0</v>
      </c>
      <c r="GT23" s="3"/>
      <c r="GU23" s="2"/>
      <c r="GV23" s="2" t="s">
        <v>9</v>
      </c>
      <c r="GW23" s="3">
        <f>GW22-GX22</f>
        <v>10000000000</v>
      </c>
      <c r="GX23" s="3"/>
      <c r="GY23" s="2"/>
      <c r="GZ23" s="2" t="s">
        <v>9</v>
      </c>
      <c r="HA23" s="3">
        <f>HA22-HB22</f>
        <v>2200000000</v>
      </c>
      <c r="HB23" s="3"/>
      <c r="HC23" s="2"/>
      <c r="HD23" s="2" t="s">
        <v>9</v>
      </c>
      <c r="HE23" s="3">
        <f>HE22-HF22</f>
        <v>345000000000</v>
      </c>
      <c r="HF23" s="3"/>
      <c r="HG23" s="2"/>
      <c r="HH23" s="2" t="s">
        <v>9</v>
      </c>
      <c r="HI23" s="3">
        <f>HI22-HJ22</f>
        <v>22000000000</v>
      </c>
      <c r="HJ23" s="3"/>
      <c r="HK23" s="2"/>
      <c r="HL23" s="2" t="s">
        <v>9</v>
      </c>
      <c r="HM23" s="3">
        <f>HM22-HN22</f>
        <v>600000000</v>
      </c>
      <c r="HN23" s="3"/>
      <c r="HO23" s="2"/>
      <c r="HP23" s="2" t="s">
        <v>9</v>
      </c>
      <c r="HQ23" s="3">
        <f>HQ22-HR22</f>
        <v>0</v>
      </c>
      <c r="HR23" s="3"/>
      <c r="HS23" s="2"/>
      <c r="HT23" s="2" t="s">
        <v>9</v>
      </c>
      <c r="HU23" s="3"/>
      <c r="HV23" s="3">
        <f>HV22-HU22</f>
        <v>0</v>
      </c>
      <c r="HW23" s="2"/>
      <c r="HX23" s="2" t="s">
        <v>9</v>
      </c>
      <c r="HY23" s="3">
        <f>HY22-HZ22</f>
        <v>2000000000</v>
      </c>
      <c r="HZ23" s="3"/>
      <c r="IA23" s="2"/>
      <c r="IB23" s="2" t="s">
        <v>9</v>
      </c>
      <c r="IC23" s="3">
        <f>IC22-ID22</f>
        <v>2000000000</v>
      </c>
      <c r="ID23" s="3"/>
      <c r="IE23" s="2"/>
      <c r="IF23" s="2" t="s">
        <v>9</v>
      </c>
      <c r="IG23" s="3">
        <f>IG22-IH22</f>
        <v>500000000</v>
      </c>
      <c r="IH23" s="3"/>
      <c r="II23" s="2"/>
      <c r="IJ23" s="2" t="s">
        <v>9</v>
      </c>
      <c r="IK23" s="3">
        <f>IK22-IL22</f>
        <v>500000000</v>
      </c>
      <c r="IL23" s="3"/>
      <c r="IM23" s="2"/>
      <c r="IN23" s="2" t="s">
        <v>9</v>
      </c>
      <c r="IO23" s="3"/>
      <c r="IP23" s="3">
        <f>IP22-IO22</f>
        <v>0</v>
      </c>
      <c r="IQ23" s="2"/>
      <c r="IR23" s="14"/>
      <c r="IS23" s="2" t="s">
        <v>9</v>
      </c>
      <c r="IT23" s="3">
        <f>IT22-IU22</f>
        <v>490000000</v>
      </c>
      <c r="IU23" s="3"/>
      <c r="IV23" s="2"/>
      <c r="IW23" s="14"/>
      <c r="IX23" s="2" t="s">
        <v>9</v>
      </c>
      <c r="IY23" s="3"/>
      <c r="IZ23" s="3">
        <f>IZ22-IY22</f>
        <v>490000000</v>
      </c>
      <c r="JA23" s="2"/>
      <c r="JB23" s="14"/>
      <c r="JC23" s="2" t="s">
        <v>9</v>
      </c>
      <c r="JD23" s="3">
        <f>JD22-JE22</f>
        <v>2080000000</v>
      </c>
      <c r="JE23" s="3"/>
      <c r="JF23" s="2"/>
      <c r="JG23" s="2" t="s">
        <v>9</v>
      </c>
      <c r="JH23" s="3"/>
      <c r="JI23" s="3">
        <f>JI22-JH22</f>
        <v>2080000000</v>
      </c>
      <c r="JJ23" s="2"/>
      <c r="JK23" s="2" t="s">
        <v>9</v>
      </c>
      <c r="JL23" s="3"/>
      <c r="JM23" s="3">
        <f>JM22-JL22</f>
        <v>24000000000</v>
      </c>
      <c r="JN23" s="2"/>
      <c r="JO23" s="2" t="s">
        <v>9</v>
      </c>
      <c r="JP23" s="3">
        <f>JP22-JQ22</f>
        <v>8589138972</v>
      </c>
      <c r="JQ23" s="3"/>
      <c r="JR23" s="2"/>
      <c r="JS23" s="2" t="s">
        <v>9</v>
      </c>
      <c r="JT23" s="3"/>
      <c r="JU23" s="3">
        <f>JU22-JT22</f>
        <v>6468750000</v>
      </c>
      <c r="JV23" s="2"/>
      <c r="JW23" s="2" t="s">
        <v>9</v>
      </c>
      <c r="JX23" s="3"/>
      <c r="JY23" s="3">
        <f>JY22-JX22</f>
        <v>786666667</v>
      </c>
      <c r="JZ23" s="2"/>
      <c r="KA23" s="2" t="s">
        <v>9</v>
      </c>
      <c r="KB23" s="3"/>
      <c r="KC23" s="3">
        <f>KC22-KB22</f>
        <v>1278166750</v>
      </c>
      <c r="KD23" s="2"/>
      <c r="KE23" s="2" t="s">
        <v>9</v>
      </c>
      <c r="KF23" s="3"/>
      <c r="KG23" s="3">
        <f>KG22-KF22</f>
        <v>55555555</v>
      </c>
      <c r="KH23" s="2"/>
      <c r="KI23" s="2" t="s">
        <v>9</v>
      </c>
      <c r="KJ23" s="3">
        <f>KJ22-KK22</f>
        <v>0</v>
      </c>
      <c r="KK23" s="3"/>
      <c r="KL23" s="2"/>
      <c r="KM23" s="2" t="s">
        <v>9</v>
      </c>
      <c r="KN23" s="3">
        <f>KN22-KO22</f>
        <v>0</v>
      </c>
      <c r="KO23" s="3"/>
      <c r="KP23" s="2"/>
    </row>
  </sheetData>
  <mergeCells count="68">
    <mergeCell ref="GZ1:HC1"/>
    <mergeCell ref="JG1:JJ1"/>
    <mergeCell ref="JK1:JN1"/>
    <mergeCell ref="IX1:JA1"/>
    <mergeCell ref="JC1:JF1"/>
    <mergeCell ref="HH1:HK1"/>
    <mergeCell ref="HL1:HO1"/>
    <mergeCell ref="HP1:HS1"/>
    <mergeCell ref="HT1:HW1"/>
    <mergeCell ref="HX1:IA1"/>
    <mergeCell ref="IF1:II1"/>
    <mergeCell ref="IJ1:IM1"/>
    <mergeCell ref="IB1:IE1"/>
    <mergeCell ref="BW1:BZ1"/>
    <mergeCell ref="CB1:CE1"/>
    <mergeCell ref="CF1:CI1"/>
    <mergeCell ref="Z1:AC1"/>
    <mergeCell ref="AE1:AH1"/>
    <mergeCell ref="AJ1:AM1"/>
    <mergeCell ref="AO1:AR1"/>
    <mergeCell ref="AT1:AW1"/>
    <mergeCell ref="AY1:BB1"/>
    <mergeCell ref="BD1:BG1"/>
    <mergeCell ref="BI1:BL1"/>
    <mergeCell ref="BM1:BP1"/>
    <mergeCell ref="BR1:BU1"/>
    <mergeCell ref="A1:D1"/>
    <mergeCell ref="F1:I1"/>
    <mergeCell ref="K1:N1"/>
    <mergeCell ref="P1:S1"/>
    <mergeCell ref="U1:X1"/>
    <mergeCell ref="DJ1:DM1"/>
    <mergeCell ref="DO1:DR1"/>
    <mergeCell ref="DT1:DW1"/>
    <mergeCell ref="EF1:EI1"/>
    <mergeCell ref="EJ1:EM1"/>
    <mergeCell ref="DX1:EA1"/>
    <mergeCell ref="EB1:EE1"/>
    <mergeCell ref="CK1:CN1"/>
    <mergeCell ref="CP1:CS1"/>
    <mergeCell ref="CU1:CX1"/>
    <mergeCell ref="CZ1:DC1"/>
    <mergeCell ref="DE1:DH1"/>
    <mergeCell ref="EN1:EQ1"/>
    <mergeCell ref="FQ1:FT1"/>
    <mergeCell ref="FU1:FX1"/>
    <mergeCell ref="FI1:FL1"/>
    <mergeCell ref="FM1:FP1"/>
    <mergeCell ref="ER1:EU1"/>
    <mergeCell ref="EV1:EY1"/>
    <mergeCell ref="EZ1:FC1"/>
    <mergeCell ref="FD1:FG1"/>
    <mergeCell ref="KA1:KD1"/>
    <mergeCell ref="KE1:KH1"/>
    <mergeCell ref="KI1:KL1"/>
    <mergeCell ref="KM1:KP1"/>
    <mergeCell ref="FY1:GB1"/>
    <mergeCell ref="GD1:GG1"/>
    <mergeCell ref="JO1:JR1"/>
    <mergeCell ref="JS1:JV1"/>
    <mergeCell ref="JW1:JZ1"/>
    <mergeCell ref="GI1:GL1"/>
    <mergeCell ref="GN1:GQ1"/>
    <mergeCell ref="GR1:GU1"/>
    <mergeCell ref="IN1:IQ1"/>
    <mergeCell ref="IS1:IV1"/>
    <mergeCell ref="HD1:HG1"/>
    <mergeCell ref="GV1:GY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rightToLeft="1" workbookViewId="0">
      <pane ySplit="1212" topLeftCell="A25" activePane="bottomLeft"/>
      <selection pane="bottomLeft" activeCell="B36" sqref="B36"/>
    </sheetView>
  </sheetViews>
  <sheetFormatPr defaultColWidth="8.8984375" defaultRowHeight="22.8" x14ac:dyDescent="0.25"/>
  <cols>
    <col min="1" max="1" width="55.59765625" style="1" customWidth="1"/>
    <col min="2" max="2" width="21.09765625" style="4" bestFit="1" customWidth="1"/>
    <col min="3" max="3" width="21.09765625" style="1" bestFit="1" customWidth="1"/>
    <col min="4" max="16384" width="8.8984375" style="1"/>
  </cols>
  <sheetData>
    <row r="1" spans="1:3" ht="23.4" thickBot="1" x14ac:dyDescent="0.3">
      <c r="A1" s="53" t="s">
        <v>7</v>
      </c>
      <c r="B1" s="53"/>
      <c r="C1" s="53"/>
    </row>
    <row r="2" spans="1:3" ht="23.4" thickBot="1" x14ac:dyDescent="0.3">
      <c r="A2" s="5" t="s">
        <v>6</v>
      </c>
      <c r="B2" s="6" t="s">
        <v>1</v>
      </c>
      <c r="C2" s="5" t="s">
        <v>2</v>
      </c>
    </row>
    <row r="3" spans="1:3" ht="23.4" thickBot="1" x14ac:dyDescent="0.3">
      <c r="A3" s="16" t="s">
        <v>4</v>
      </c>
      <c r="B3" s="3">
        <f>'دفتر کل'!B33</f>
        <v>425000000000</v>
      </c>
      <c r="C3" s="2"/>
    </row>
    <row r="4" spans="1:3" ht="23.4" thickBot="1" x14ac:dyDescent="0.3">
      <c r="A4" s="16" t="s">
        <v>5</v>
      </c>
      <c r="B4" s="3"/>
      <c r="C4" s="3">
        <f>'دفتر کل'!H33</f>
        <v>934800000000</v>
      </c>
    </row>
    <row r="5" spans="1:3" ht="23.4" thickBot="1" x14ac:dyDescent="0.3">
      <c r="A5" s="16" t="s">
        <v>18</v>
      </c>
      <c r="B5" s="3">
        <f>'دفتر کل'!AF33</f>
        <v>0</v>
      </c>
      <c r="C5" s="3"/>
    </row>
    <row r="6" spans="1:3" ht="23.4" thickBot="1" x14ac:dyDescent="0.3">
      <c r="A6" s="16" t="s">
        <v>23</v>
      </c>
      <c r="B6" s="3">
        <f>'دفتر کل'!AK33</f>
        <v>366930000000</v>
      </c>
      <c r="C6" s="3"/>
    </row>
    <row r="7" spans="1:3" ht="23.4" thickBot="1" x14ac:dyDescent="0.3">
      <c r="A7" s="16" t="s">
        <v>25</v>
      </c>
      <c r="B7" s="3">
        <f>'دفتر کل'!AP33</f>
        <v>92670000000</v>
      </c>
      <c r="C7" s="3"/>
    </row>
    <row r="8" spans="1:3" ht="23.4" thickBot="1" x14ac:dyDescent="0.3">
      <c r="A8" s="16" t="s">
        <v>65</v>
      </c>
      <c r="B8" s="3">
        <f>'دفتر کل'!CS33</f>
        <v>35000000000</v>
      </c>
      <c r="C8" s="3"/>
    </row>
    <row r="9" spans="1:3" ht="23.4" thickBot="1" x14ac:dyDescent="0.3">
      <c r="A9" s="16" t="s">
        <v>77</v>
      </c>
      <c r="B9" s="3">
        <f>'دفتر کل'!DB33</f>
        <v>12700000000</v>
      </c>
      <c r="C9" s="3"/>
    </row>
    <row r="10" spans="1:3" ht="23.4" thickBot="1" x14ac:dyDescent="0.3">
      <c r="A10" s="16" t="s">
        <v>17</v>
      </c>
      <c r="B10" s="3"/>
      <c r="C10" s="3">
        <f>'دفتر کل'!AB33</f>
        <v>0</v>
      </c>
    </row>
    <row r="11" spans="1:3" ht="23.4" thickBot="1" x14ac:dyDescent="0.3">
      <c r="A11" s="16" t="s">
        <v>125</v>
      </c>
      <c r="B11" s="3">
        <f>'دفتر کل'!DR33</f>
        <v>2000000000</v>
      </c>
      <c r="C11" s="3"/>
    </row>
    <row r="12" spans="1:3" ht="23.4" thickBot="1" x14ac:dyDescent="0.3">
      <c r="A12" s="16" t="s">
        <v>128</v>
      </c>
      <c r="B12" s="3">
        <f>'دفتر کل'!DV33</f>
        <v>500000000</v>
      </c>
      <c r="C12" s="3"/>
    </row>
    <row r="13" spans="1:3" ht="23.4" thickBot="1" x14ac:dyDescent="0.3">
      <c r="A13" s="16" t="s">
        <v>12</v>
      </c>
      <c r="B13" s="3">
        <f>'دفتر کل'!L33</f>
        <v>142090000000</v>
      </c>
      <c r="C13" s="2"/>
    </row>
    <row r="14" spans="1:3" ht="23.4" thickBot="1" x14ac:dyDescent="0.3">
      <c r="A14" s="16" t="s">
        <v>34</v>
      </c>
      <c r="B14" s="18">
        <f>'دفتر کل'!BJ33</f>
        <v>30500000000</v>
      </c>
      <c r="C14" s="2"/>
    </row>
    <row r="15" spans="1:3" ht="23.4" thickBot="1" x14ac:dyDescent="0.3">
      <c r="A15" s="16" t="s">
        <v>53</v>
      </c>
      <c r="B15" s="3">
        <f>'دفتر کل'!BY33</f>
        <v>500000000</v>
      </c>
      <c r="C15" s="2"/>
    </row>
    <row r="16" spans="1:3" ht="23.4" thickBot="1" x14ac:dyDescent="0.3">
      <c r="A16" s="16" t="s">
        <v>51</v>
      </c>
      <c r="B16" s="3">
        <f>'دفتر کل'!BT33</f>
        <v>10860000000</v>
      </c>
      <c r="C16" s="2"/>
    </row>
    <row r="17" spans="1:3" ht="23.4" thickBot="1" x14ac:dyDescent="0.3">
      <c r="A17" s="16" t="s">
        <v>16</v>
      </c>
      <c r="B17" s="3">
        <f>'دفتر کل'!V33</f>
        <v>460980861028</v>
      </c>
      <c r="C17" s="2"/>
    </row>
    <row r="18" spans="1:3" ht="23.4" thickBot="1" x14ac:dyDescent="0.3">
      <c r="A18" s="16" t="s">
        <v>13</v>
      </c>
      <c r="B18" s="3"/>
      <c r="C18" s="3">
        <f>'دفتر کل'!R33</f>
        <v>0</v>
      </c>
    </row>
    <row r="19" spans="1:3" ht="23.4" thickBot="1" x14ac:dyDescent="0.3">
      <c r="A19" s="16" t="s">
        <v>60</v>
      </c>
      <c r="B19" s="3"/>
      <c r="C19" s="3">
        <f>'دفتر کل'!CJ33</f>
        <v>115600000000</v>
      </c>
    </row>
    <row r="20" spans="1:3" ht="23.4" thickBot="1" x14ac:dyDescent="0.3">
      <c r="A20" s="16" t="s">
        <v>63</v>
      </c>
      <c r="B20" s="3"/>
      <c r="C20" s="3">
        <f>'دفتر کل'!CO33</f>
        <v>0</v>
      </c>
    </row>
    <row r="21" spans="1:3" ht="23.4" thickBot="1" x14ac:dyDescent="0.3">
      <c r="A21" s="16" t="s">
        <v>134</v>
      </c>
      <c r="B21" s="3"/>
      <c r="C21" s="3">
        <f>'دفتر کل'!EA33</f>
        <v>24000000000</v>
      </c>
    </row>
    <row r="22" spans="1:3" ht="23.4" thickBot="1" x14ac:dyDescent="0.3">
      <c r="A22" s="16" t="s">
        <v>27</v>
      </c>
      <c r="B22" s="3"/>
      <c r="C22" s="3">
        <f>'دفتر کل'!AV33</f>
        <v>483000000000</v>
      </c>
    </row>
    <row r="23" spans="1:3" ht="23.4" thickBot="1" x14ac:dyDescent="0.3">
      <c r="A23" s="16" t="s">
        <v>35</v>
      </c>
      <c r="B23" s="3"/>
      <c r="C23" s="3">
        <f>'دفتر کل'!BP33</f>
        <v>3000000000</v>
      </c>
    </row>
    <row r="24" spans="1:3" ht="23.4" thickBot="1" x14ac:dyDescent="0.3">
      <c r="A24" s="16" t="s">
        <v>66</v>
      </c>
      <c r="B24" s="3"/>
      <c r="C24" s="3">
        <f>'دفتر کل'!CY33</f>
        <v>35200000000</v>
      </c>
    </row>
    <row r="25" spans="1:3" ht="23.4" thickBot="1" x14ac:dyDescent="0.3">
      <c r="A25" s="16" t="s">
        <v>54</v>
      </c>
      <c r="B25" s="3"/>
      <c r="C25" s="3">
        <f>'دفتر کل'!CE33</f>
        <v>19600000000</v>
      </c>
    </row>
    <row r="26" spans="1:3" ht="23.4" thickBot="1" x14ac:dyDescent="0.3">
      <c r="A26" s="16" t="s">
        <v>115</v>
      </c>
      <c r="B26" s="3">
        <f>'دفتر کل'!DJ33</f>
        <v>22000000000</v>
      </c>
      <c r="C26" s="3"/>
    </row>
    <row r="27" spans="1:3" ht="23.4" thickBot="1" x14ac:dyDescent="0.3">
      <c r="A27" s="16" t="s">
        <v>112</v>
      </c>
      <c r="B27" s="3">
        <f>'دفتر کل'!DF33</f>
        <v>12869138972</v>
      </c>
      <c r="C27" s="3"/>
    </row>
    <row r="28" spans="1:3" ht="23.4" thickBot="1" x14ac:dyDescent="0.3">
      <c r="A28" s="16" t="s">
        <v>119</v>
      </c>
      <c r="B28" s="3">
        <f>'دفتر کل'!DN33</f>
        <v>600000000</v>
      </c>
      <c r="C28" s="3"/>
    </row>
    <row r="29" spans="1:3" ht="23.4" thickBot="1" x14ac:dyDescent="0.3">
      <c r="A29" s="16" t="s">
        <v>31</v>
      </c>
      <c r="B29" s="3">
        <f>'دفتر کل'!AZ33</f>
        <v>86620000000</v>
      </c>
      <c r="C29" s="2"/>
    </row>
    <row r="30" spans="1:3" ht="23.4" thickBot="1" x14ac:dyDescent="0.3">
      <c r="A30" s="16" t="s">
        <v>33</v>
      </c>
      <c r="B30" s="3"/>
      <c r="C30" s="3">
        <f>'دفتر کل'!BF33</f>
        <v>86620000000</v>
      </c>
    </row>
    <row r="31" spans="1:3" ht="23.4" thickBot="1" x14ac:dyDescent="0.3">
      <c r="A31" s="16"/>
      <c r="B31" s="3"/>
      <c r="C31" s="3"/>
    </row>
    <row r="32" spans="1:3" ht="23.4" thickBot="1" x14ac:dyDescent="0.3">
      <c r="A32" s="16"/>
      <c r="B32" s="3"/>
      <c r="C32" s="3"/>
    </row>
    <row r="33" spans="1:4" ht="23.4" thickBot="1" x14ac:dyDescent="0.3">
      <c r="A33" s="16"/>
      <c r="B33" s="3"/>
      <c r="C33" s="2"/>
    </row>
    <row r="34" spans="1:4" ht="23.4" thickBot="1" x14ac:dyDescent="0.3">
      <c r="A34" s="16"/>
      <c r="B34" s="3"/>
      <c r="C34" s="2"/>
    </row>
    <row r="35" spans="1:4" ht="23.4" thickBot="1" x14ac:dyDescent="0.3">
      <c r="A35" s="2"/>
      <c r="B35" s="3"/>
      <c r="C35" s="2"/>
    </row>
    <row r="36" spans="1:4" ht="23.4" thickBot="1" x14ac:dyDescent="0.3">
      <c r="A36" s="2" t="s">
        <v>10</v>
      </c>
      <c r="B36" s="3">
        <f>SUM(B3:B35)</f>
        <v>1701820000000</v>
      </c>
      <c r="C36" s="3">
        <f>SUM(C3:C35)</f>
        <v>1701820000000</v>
      </c>
      <c r="D36" s="4"/>
    </row>
    <row r="37" spans="1:4" x14ac:dyDescent="0.25">
      <c r="C37" s="4">
        <f>B36-C36</f>
        <v>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"/>
  <sheetViews>
    <sheetView rightToLeft="1" workbookViewId="0">
      <pane ySplit="1212" topLeftCell="A52" activePane="bottomLeft"/>
      <selection activeCell="B2" sqref="B1:C1048576"/>
      <selection pane="bottomLeft" activeCell="B52" sqref="B52"/>
    </sheetView>
  </sheetViews>
  <sheetFormatPr defaultColWidth="8.8984375" defaultRowHeight="22.8" x14ac:dyDescent="0.25"/>
  <cols>
    <col min="1" max="1" width="49.69921875" style="1" customWidth="1"/>
    <col min="2" max="2" width="21.09765625" style="27" bestFit="1" customWidth="1"/>
    <col min="3" max="3" width="21.09765625" style="28" bestFit="1" customWidth="1"/>
    <col min="4" max="16384" width="8.8984375" style="1"/>
  </cols>
  <sheetData>
    <row r="1" spans="1:4" ht="23.4" thickBot="1" x14ac:dyDescent="0.3">
      <c r="A1" s="53" t="s">
        <v>8</v>
      </c>
      <c r="B1" s="53"/>
      <c r="C1" s="53"/>
    </row>
    <row r="2" spans="1:4" ht="23.4" thickBot="1" x14ac:dyDescent="0.3">
      <c r="A2" s="5" t="s">
        <v>6</v>
      </c>
      <c r="B2" s="21" t="s">
        <v>1</v>
      </c>
      <c r="C2" s="22" t="s">
        <v>2</v>
      </c>
    </row>
    <row r="3" spans="1:4" ht="23.4" thickBot="1" x14ac:dyDescent="0.3">
      <c r="A3" s="16" t="s">
        <v>0</v>
      </c>
      <c r="B3" s="23">
        <f>'دفتر معین'!B23</f>
        <v>425000000000</v>
      </c>
      <c r="C3" s="24"/>
    </row>
    <row r="4" spans="1:4" ht="23.4" thickBot="1" x14ac:dyDescent="0.3">
      <c r="A4" s="16" t="s">
        <v>11</v>
      </c>
      <c r="B4" s="23"/>
      <c r="C4" s="23">
        <f>'دفتر معین'!H23</f>
        <v>934800000000</v>
      </c>
    </row>
    <row r="5" spans="1:4" ht="23.4" thickBot="1" x14ac:dyDescent="0.3">
      <c r="A5" s="16" t="s">
        <v>20</v>
      </c>
      <c r="B5" s="23">
        <f>'دفتر معین'!AA23</f>
        <v>0</v>
      </c>
      <c r="C5" s="23"/>
    </row>
    <row r="6" spans="1:4" ht="23.4" thickBot="1" x14ac:dyDescent="0.3">
      <c r="A6" s="16" t="s">
        <v>24</v>
      </c>
      <c r="B6" s="23">
        <f>'دفتر معین'!AK23</f>
        <v>366930000000</v>
      </c>
      <c r="C6" s="23"/>
    </row>
    <row r="7" spans="1:4" ht="23.4" thickBot="1" x14ac:dyDescent="0.3">
      <c r="A7" s="16" t="s">
        <v>26</v>
      </c>
      <c r="B7" s="23">
        <f>'دفتر معین'!AP23</f>
        <v>92670000000</v>
      </c>
      <c r="C7" s="23"/>
    </row>
    <row r="8" spans="1:4" ht="23.4" thickBot="1" x14ac:dyDescent="0.3">
      <c r="A8" s="16" t="s">
        <v>67</v>
      </c>
      <c r="B8" s="23">
        <f>'دفتر معین'!EC23</f>
        <v>35000000000</v>
      </c>
      <c r="C8" s="23"/>
    </row>
    <row r="9" spans="1:4" ht="23.4" thickBot="1" x14ac:dyDescent="0.3">
      <c r="A9" s="16" t="s">
        <v>79</v>
      </c>
      <c r="B9" s="23">
        <f>'دفتر معین'!FE23</f>
        <v>12700000000</v>
      </c>
      <c r="C9" s="23"/>
    </row>
    <row r="10" spans="1:4" ht="23.4" thickBot="1" x14ac:dyDescent="0.3">
      <c r="A10" s="16" t="s">
        <v>22</v>
      </c>
      <c r="B10" s="23"/>
      <c r="C10" s="23">
        <f>'دفتر معین'!AG23</f>
        <v>0</v>
      </c>
    </row>
    <row r="11" spans="1:4" ht="23.4" thickBot="1" x14ac:dyDescent="0.3">
      <c r="A11" s="16" t="s">
        <v>127</v>
      </c>
      <c r="B11" s="23">
        <f>'دفتر معین'!IC23</f>
        <v>2000000000</v>
      </c>
      <c r="C11" s="22"/>
      <c r="D11" s="20"/>
    </row>
    <row r="12" spans="1:4" ht="23.4" thickBot="1" x14ac:dyDescent="0.3">
      <c r="A12" s="16" t="s">
        <v>131</v>
      </c>
      <c r="B12" s="23">
        <f>'دفتر معین'!IK23</f>
        <v>500000000</v>
      </c>
      <c r="C12" s="22"/>
      <c r="D12" s="29"/>
    </row>
    <row r="13" spans="1:4" ht="23.4" thickBot="1" x14ac:dyDescent="0.3">
      <c r="A13" s="16" t="s">
        <v>14</v>
      </c>
      <c r="B13" s="23">
        <f>'دفتر معین'!L23</f>
        <v>122380000000</v>
      </c>
      <c r="C13" s="24"/>
    </row>
    <row r="14" spans="1:4" ht="23.4" thickBot="1" x14ac:dyDescent="0.3">
      <c r="A14" s="16" t="s">
        <v>29</v>
      </c>
      <c r="B14" s="23">
        <f>'دفتر معین'!AZ23</f>
        <v>8000000000</v>
      </c>
      <c r="C14" s="24"/>
    </row>
    <row r="15" spans="1:4" ht="23.4" thickBot="1" x14ac:dyDescent="0.3">
      <c r="A15" s="16" t="s">
        <v>38</v>
      </c>
      <c r="B15" s="23">
        <f>'دفتر معین'!BS23</f>
        <v>0</v>
      </c>
      <c r="C15" s="24"/>
    </row>
    <row r="16" spans="1:4" ht="23.4" thickBot="1" x14ac:dyDescent="0.3">
      <c r="A16" s="16" t="s">
        <v>100</v>
      </c>
      <c r="B16" s="23">
        <f>'دفتر معین'!GS23</f>
        <v>0</v>
      </c>
      <c r="C16" s="24"/>
    </row>
    <row r="17" spans="1:3" ht="23.4" thickBot="1" x14ac:dyDescent="0.3">
      <c r="A17" s="16" t="s">
        <v>59</v>
      </c>
      <c r="B17" s="23">
        <f>'دفتر معین'!DA23</f>
        <v>0</v>
      </c>
      <c r="C17" s="24"/>
    </row>
    <row r="18" spans="1:3" ht="23.4" thickBot="1" x14ac:dyDescent="0.3">
      <c r="A18" s="16" t="s">
        <v>78</v>
      </c>
      <c r="B18" s="23">
        <f>'دفتر معین'!FA23</f>
        <v>11710000000</v>
      </c>
      <c r="C18" s="24"/>
    </row>
    <row r="19" spans="1:3" ht="23.4" thickBot="1" x14ac:dyDescent="0.3">
      <c r="A19" s="16" t="s">
        <v>36</v>
      </c>
      <c r="B19" s="23">
        <f>'دفتر معین'!BJ23</f>
        <v>500000000</v>
      </c>
      <c r="C19" s="24"/>
    </row>
    <row r="20" spans="1:3" ht="23.4" thickBot="1" x14ac:dyDescent="0.3">
      <c r="A20" s="16" t="s">
        <v>126</v>
      </c>
      <c r="B20" s="23">
        <f>'دفتر معین'!HY23</f>
        <v>2000000000</v>
      </c>
      <c r="C20" s="24"/>
    </row>
    <row r="21" spans="1:3" ht="23.4" thickBot="1" x14ac:dyDescent="0.3">
      <c r="A21" s="16" t="s">
        <v>132</v>
      </c>
      <c r="B21" s="23">
        <f>'دفتر معین'!IG23</f>
        <v>500000000</v>
      </c>
      <c r="C21" s="24"/>
    </row>
    <row r="22" spans="1:3" ht="23.4" thickBot="1" x14ac:dyDescent="0.3">
      <c r="A22" s="16" t="s">
        <v>30</v>
      </c>
      <c r="B22" s="25">
        <f>'دفتر معین'!BE23</f>
        <v>28000000000</v>
      </c>
      <c r="C22" s="24"/>
    </row>
    <row r="23" spans="1:3" ht="23.4" thickBot="1" x14ac:dyDescent="0.3">
      <c r="A23" s="16" t="s">
        <v>57</v>
      </c>
      <c r="B23" s="23">
        <f>'دفتر معین'!DK23</f>
        <v>10860000000</v>
      </c>
      <c r="C23" s="24"/>
    </row>
    <row r="24" spans="1:3" ht="23.4" thickBot="1" x14ac:dyDescent="0.3">
      <c r="A24" s="16" t="s">
        <v>85</v>
      </c>
      <c r="B24" s="23">
        <f>'دفتر معین'!FJ23</f>
        <v>5060000000</v>
      </c>
      <c r="C24" s="24"/>
    </row>
    <row r="25" spans="1:3" ht="23.4" thickBot="1" x14ac:dyDescent="0.3">
      <c r="A25" s="16" t="s">
        <v>84</v>
      </c>
      <c r="B25" s="23">
        <f>'دفتر معین'!FN23</f>
        <v>70000000</v>
      </c>
      <c r="C25" s="24"/>
    </row>
    <row r="26" spans="1:3" ht="23.4" thickBot="1" x14ac:dyDescent="0.3">
      <c r="A26" s="16" t="s">
        <v>88</v>
      </c>
      <c r="B26" s="23">
        <f>'دفتر معین'!FR23</f>
        <v>27750000000</v>
      </c>
      <c r="C26" s="24"/>
    </row>
    <row r="27" spans="1:3" ht="23.4" thickBot="1" x14ac:dyDescent="0.3">
      <c r="A27" s="16" t="s">
        <v>114</v>
      </c>
      <c r="B27" s="23">
        <f>'دفتر معین'!HE23</f>
        <v>345000000000</v>
      </c>
      <c r="C27" s="24"/>
    </row>
    <row r="28" spans="1:3" ht="23.4" thickBot="1" x14ac:dyDescent="0.3">
      <c r="A28" s="16" t="s">
        <v>19</v>
      </c>
      <c r="B28" s="23">
        <f>'دفتر معین'!V23</f>
        <v>7080000000</v>
      </c>
      <c r="C28" s="24"/>
    </row>
    <row r="29" spans="1:3" ht="23.4" thickBot="1" x14ac:dyDescent="0.3">
      <c r="A29" s="16" t="s">
        <v>90</v>
      </c>
      <c r="B29" s="23">
        <f>'دفتر معین'!FV23</f>
        <v>76690000000</v>
      </c>
      <c r="C29" s="24"/>
    </row>
    <row r="30" spans="1:3" ht="23.4" thickBot="1" x14ac:dyDescent="0.3">
      <c r="A30" s="16" t="s">
        <v>56</v>
      </c>
      <c r="B30" s="23">
        <f>'دفتر معین'!DF23</f>
        <v>10000000000</v>
      </c>
      <c r="C30" s="24"/>
    </row>
    <row r="31" spans="1:3" ht="23.4" thickBot="1" x14ac:dyDescent="0.3">
      <c r="A31" s="16" t="s">
        <v>239</v>
      </c>
      <c r="B31" s="23"/>
      <c r="C31" s="23">
        <f>'دفتر معین'!JI23</f>
        <v>2080000000</v>
      </c>
    </row>
    <row r="32" spans="1:3" ht="23.4" thickBot="1" x14ac:dyDescent="0.3">
      <c r="A32" s="16" t="s">
        <v>246</v>
      </c>
      <c r="B32" s="23"/>
      <c r="C32" s="23">
        <f>'دفتر معین'!JU23</f>
        <v>6468750000</v>
      </c>
    </row>
    <row r="33" spans="1:3" ht="23.4" thickBot="1" x14ac:dyDescent="0.3">
      <c r="A33" s="16" t="s">
        <v>247</v>
      </c>
      <c r="B33" s="23"/>
      <c r="C33" s="23">
        <f>'دفتر معین'!JY23</f>
        <v>786666667</v>
      </c>
    </row>
    <row r="34" spans="1:3" ht="23.4" thickBot="1" x14ac:dyDescent="0.3">
      <c r="A34" s="16" t="s">
        <v>248</v>
      </c>
      <c r="B34" s="23"/>
      <c r="C34" s="23">
        <f>'دفتر معین'!KC23</f>
        <v>1278166750</v>
      </c>
    </row>
    <row r="35" spans="1:3" ht="23.4" thickBot="1" x14ac:dyDescent="0.3">
      <c r="A35" s="16" t="s">
        <v>249</v>
      </c>
      <c r="B35" s="23"/>
      <c r="C35" s="23">
        <f>'دفتر معین'!KG23</f>
        <v>55555555</v>
      </c>
    </row>
    <row r="36" spans="1:3" ht="23.4" thickBot="1" x14ac:dyDescent="0.3">
      <c r="A36" s="16" t="s">
        <v>61</v>
      </c>
      <c r="B36" s="26"/>
      <c r="C36" s="23">
        <f>'دفتر معین'!DV23</f>
        <v>97600000000</v>
      </c>
    </row>
    <row r="37" spans="1:3" ht="23.4" thickBot="1" x14ac:dyDescent="0.3">
      <c r="A37" s="16" t="s">
        <v>15</v>
      </c>
      <c r="B37" s="23"/>
      <c r="C37" s="23">
        <f>'دفتر معین'!R23</f>
        <v>0</v>
      </c>
    </row>
    <row r="38" spans="1:3" ht="23.4" thickBot="1" x14ac:dyDescent="0.3">
      <c r="A38" s="16" t="s">
        <v>93</v>
      </c>
      <c r="B38" s="23"/>
      <c r="C38" s="23">
        <f>'دفتر معین'!GF23</f>
        <v>28000000000</v>
      </c>
    </row>
    <row r="39" spans="1:3" ht="23.4" thickBot="1" x14ac:dyDescent="0.3">
      <c r="A39" s="16" t="s">
        <v>92</v>
      </c>
      <c r="B39" s="23"/>
      <c r="C39" s="23">
        <f>'دفتر معین'!GA23</f>
        <v>0</v>
      </c>
    </row>
    <row r="40" spans="1:3" ht="23.4" thickBot="1" x14ac:dyDescent="0.3">
      <c r="A40" s="16" t="s">
        <v>135</v>
      </c>
      <c r="B40" s="23"/>
      <c r="C40" s="23">
        <f>'دفتر معین'!IP23</f>
        <v>0</v>
      </c>
    </row>
    <row r="41" spans="1:3" ht="23.4" thickBot="1" x14ac:dyDescent="0.3">
      <c r="A41" s="16" t="s">
        <v>110</v>
      </c>
      <c r="B41" s="23">
        <f>'دفتر معین'!GW23</f>
        <v>10000000000</v>
      </c>
      <c r="C41" s="23"/>
    </row>
    <row r="42" spans="1:3" ht="23.4" thickBot="1" x14ac:dyDescent="0.3">
      <c r="A42" s="16" t="s">
        <v>240</v>
      </c>
      <c r="B42" s="23"/>
      <c r="C42" s="23">
        <f>'دفتر معین'!JM23</f>
        <v>24000000000</v>
      </c>
    </row>
    <row r="43" spans="1:3" ht="23.4" thickBot="1" x14ac:dyDescent="0.3">
      <c r="A43" s="16" t="s">
        <v>28</v>
      </c>
      <c r="B43" s="23"/>
      <c r="C43" s="23">
        <f>'دفتر معین'!AV23</f>
        <v>475000000000</v>
      </c>
    </row>
    <row r="44" spans="1:3" ht="23.4" thickBot="1" x14ac:dyDescent="0.3">
      <c r="A44" s="16" t="s">
        <v>64</v>
      </c>
      <c r="B44" s="23"/>
      <c r="C44" s="23">
        <f>'دفتر معین'!DZ23</f>
        <v>8000000000</v>
      </c>
    </row>
    <row r="45" spans="1:3" ht="23.4" thickBot="1" x14ac:dyDescent="0.3">
      <c r="A45" s="16" t="s">
        <v>37</v>
      </c>
      <c r="B45" s="23"/>
      <c r="C45" s="23">
        <f>'دفتر معین'!BO23</f>
        <v>3000000000</v>
      </c>
    </row>
    <row r="46" spans="1:3" ht="23.4" thickBot="1" x14ac:dyDescent="0.3">
      <c r="A46" s="16" t="s">
        <v>69</v>
      </c>
      <c r="B46" s="23"/>
      <c r="C46" s="23">
        <f>'دفتر معین'!EH23</f>
        <v>35200000000</v>
      </c>
    </row>
    <row r="47" spans="1:3" ht="23.4" thickBot="1" x14ac:dyDescent="0.3">
      <c r="A47" s="16" t="s">
        <v>58</v>
      </c>
      <c r="B47" s="23"/>
      <c r="C47" s="23">
        <f>'دفتر معین'!DQ23</f>
        <v>19600000000</v>
      </c>
    </row>
    <row r="48" spans="1:3" ht="23.4" thickBot="1" x14ac:dyDescent="0.3">
      <c r="A48" s="16" t="s">
        <v>117</v>
      </c>
      <c r="B48" s="23">
        <f>'دفتر معین'!HI23</f>
        <v>22000000000</v>
      </c>
      <c r="C48" s="23"/>
    </row>
    <row r="49" spans="1:3" ht="23.4" thickBot="1" x14ac:dyDescent="0.3">
      <c r="A49" s="16" t="s">
        <v>111</v>
      </c>
      <c r="B49" s="23">
        <f>'دفتر معین'!HA23</f>
        <v>2200000000</v>
      </c>
      <c r="C49" s="23"/>
    </row>
    <row r="50" spans="1:3" ht="23.4" thickBot="1" x14ac:dyDescent="0.3">
      <c r="A50" s="16" t="s">
        <v>120</v>
      </c>
      <c r="B50" s="23">
        <f>'دفتر معین'!HM23</f>
        <v>600000000</v>
      </c>
      <c r="C50" s="23"/>
    </row>
    <row r="51" spans="1:3" ht="23.4" thickBot="1" x14ac:dyDescent="0.3">
      <c r="A51" s="16" t="s">
        <v>212</v>
      </c>
      <c r="B51" s="23">
        <v>2080000000</v>
      </c>
      <c r="C51" s="23"/>
    </row>
    <row r="52" spans="1:3" ht="23.4" thickBot="1" x14ac:dyDescent="0.3">
      <c r="A52" s="16" t="s">
        <v>250</v>
      </c>
      <c r="B52" s="23">
        <f>'دفتر معین'!JP23</f>
        <v>8589138972</v>
      </c>
      <c r="C52" s="23"/>
    </row>
    <row r="53" spans="1:3" ht="23.4" thickBot="1" x14ac:dyDescent="0.3">
      <c r="A53" s="16" t="s">
        <v>41</v>
      </c>
      <c r="B53" s="23">
        <f>'دفتر معین'!BX23</f>
        <v>30000000000</v>
      </c>
      <c r="C53" s="24"/>
    </row>
    <row r="54" spans="1:3" ht="23.4" thickBot="1" x14ac:dyDescent="0.3">
      <c r="A54" s="16" t="s">
        <v>42</v>
      </c>
      <c r="B54" s="23"/>
      <c r="C54" s="23">
        <f>'دفتر معین'!CD23</f>
        <v>30000000000</v>
      </c>
    </row>
    <row r="55" spans="1:3" ht="23.4" thickBot="1" x14ac:dyDescent="0.3">
      <c r="A55" s="16" t="s">
        <v>43</v>
      </c>
      <c r="B55" s="23">
        <f>'دفتر معین'!CG23</f>
        <v>3000000000</v>
      </c>
      <c r="C55" s="24"/>
    </row>
    <row r="56" spans="1:3" ht="23.4" thickBot="1" x14ac:dyDescent="0.3">
      <c r="A56" s="16" t="s">
        <v>44</v>
      </c>
      <c r="B56" s="23"/>
      <c r="C56" s="23">
        <f>'دفتر معین'!CM23</f>
        <v>3000000000</v>
      </c>
    </row>
    <row r="57" spans="1:3" ht="23.4" thickBot="1" x14ac:dyDescent="0.3">
      <c r="A57" s="16" t="s">
        <v>49</v>
      </c>
      <c r="B57" s="23">
        <f>'دفتر معین'!CQ23</f>
        <v>38000000000</v>
      </c>
      <c r="C57" s="24"/>
    </row>
    <row r="58" spans="1:3" ht="23.4" thickBot="1" x14ac:dyDescent="0.3">
      <c r="A58" s="16" t="s">
        <v>50</v>
      </c>
      <c r="B58" s="23"/>
      <c r="C58" s="23">
        <f>'دفتر معین'!CW23</f>
        <v>38000000000</v>
      </c>
    </row>
    <row r="59" spans="1:3" ht="23.4" thickBot="1" x14ac:dyDescent="0.3">
      <c r="A59" s="16" t="s">
        <v>72</v>
      </c>
      <c r="B59" s="23">
        <f>'دفتر معین'!EK23</f>
        <v>15130000000</v>
      </c>
      <c r="C59" s="24"/>
    </row>
    <row r="60" spans="1:3" ht="23.4" thickBot="1" x14ac:dyDescent="0.3">
      <c r="A60" s="16" t="s">
        <v>73</v>
      </c>
      <c r="B60" s="23"/>
      <c r="C60" s="23">
        <f>'دفتر معین'!EP23</f>
        <v>15130000000</v>
      </c>
    </row>
    <row r="61" spans="1:3" ht="23.4" thickBot="1" x14ac:dyDescent="0.3">
      <c r="A61" s="16" t="s">
        <v>76</v>
      </c>
      <c r="B61" s="23">
        <f>'دفتر معین'!ES23</f>
        <v>0</v>
      </c>
      <c r="C61" s="23"/>
    </row>
    <row r="62" spans="1:3" ht="23.4" thickBot="1" x14ac:dyDescent="0.3">
      <c r="A62" s="16" t="s">
        <v>99</v>
      </c>
      <c r="B62" s="23"/>
      <c r="C62" s="23">
        <f>'دفتر معین'!EX23</f>
        <v>0</v>
      </c>
    </row>
    <row r="63" spans="1:3" ht="23.4" thickBot="1" x14ac:dyDescent="0.3">
      <c r="A63" s="16" t="s">
        <v>97</v>
      </c>
      <c r="B63" s="23">
        <f>'دفتر معین'!GJ23</f>
        <v>0</v>
      </c>
      <c r="C63" s="23"/>
    </row>
    <row r="64" spans="1:3" ht="23.4" thickBot="1" x14ac:dyDescent="0.3">
      <c r="A64" s="16" t="s">
        <v>98</v>
      </c>
      <c r="B64" s="23"/>
      <c r="C64" s="23">
        <f>'دفتر معین'!GP23</f>
        <v>0</v>
      </c>
    </row>
    <row r="65" spans="1:3" ht="23.4" thickBot="1" x14ac:dyDescent="0.3">
      <c r="A65" s="16" t="s">
        <v>122</v>
      </c>
      <c r="B65" s="23">
        <f>'دفتر معین'!HQ23</f>
        <v>0</v>
      </c>
      <c r="C65" s="22"/>
    </row>
    <row r="66" spans="1:3" ht="23.4" thickBot="1" x14ac:dyDescent="0.3">
      <c r="A66" s="16" t="s">
        <v>123</v>
      </c>
      <c r="B66" s="23"/>
      <c r="C66" s="23">
        <f>'دفتر معین'!HV23</f>
        <v>0</v>
      </c>
    </row>
    <row r="67" spans="1:3" ht="23.4" thickBot="1" x14ac:dyDescent="0.3">
      <c r="A67" s="16" t="s">
        <v>145</v>
      </c>
      <c r="B67" s="23">
        <f>'دفتر معین'!IT23</f>
        <v>490000000</v>
      </c>
      <c r="C67" s="23"/>
    </row>
    <row r="68" spans="1:3" ht="23.4" thickBot="1" x14ac:dyDescent="0.3">
      <c r="A68" s="16" t="s">
        <v>146</v>
      </c>
      <c r="B68" s="23"/>
      <c r="C68" s="23">
        <f>'دفتر معین'!IZ23</f>
        <v>490000000</v>
      </c>
    </row>
    <row r="69" spans="1:3" ht="23.4" thickBot="1" x14ac:dyDescent="0.3">
      <c r="A69" s="2" t="s">
        <v>10</v>
      </c>
      <c r="B69" s="23">
        <f>SUM(B3:B68)</f>
        <v>1722489138972</v>
      </c>
      <c r="C69" s="23">
        <f>SUM(C3:C68)</f>
        <v>1722489138972</v>
      </c>
    </row>
    <row r="70" spans="1:3" x14ac:dyDescent="0.25">
      <c r="C70" s="27">
        <f>B69-C69</f>
        <v>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4"/>
  <sheetViews>
    <sheetView rightToLeft="1" tabSelected="1" topLeftCell="D15" workbookViewId="0">
      <selection activeCell="I21" sqref="I21"/>
    </sheetView>
  </sheetViews>
  <sheetFormatPr defaultColWidth="8.8984375" defaultRowHeight="22.8" x14ac:dyDescent="0.25"/>
  <cols>
    <col min="1" max="1" width="8.8984375" style="1"/>
    <col min="2" max="2" width="8.8984375" style="27"/>
    <col min="3" max="3" width="8.8984375" style="28"/>
    <col min="4" max="7" width="8.8984375" style="31"/>
    <col min="8" max="8" width="8.8984375" style="1"/>
    <col min="9" max="9" width="31.3984375" style="1" bestFit="1" customWidth="1"/>
    <col min="10" max="10" width="10.8984375" style="1" bestFit="1" customWidth="1"/>
    <col min="11" max="11" width="8.8984375" style="31"/>
    <col min="12" max="12" width="14.09765625" style="31" customWidth="1"/>
    <col min="13" max="13" width="19.09765625" style="31" bestFit="1" customWidth="1"/>
    <col min="14" max="14" width="8.8984375" style="1"/>
    <col min="15" max="15" width="31.3984375" style="1" bestFit="1" customWidth="1"/>
    <col min="16" max="16" width="10.8984375" style="1" bestFit="1" customWidth="1"/>
    <col min="17" max="16384" width="8.8984375" style="1"/>
  </cols>
  <sheetData>
    <row r="1" spans="2:16" x14ac:dyDescent="0.25">
      <c r="J1" s="57" t="s">
        <v>149</v>
      </c>
      <c r="K1" s="57"/>
      <c r="L1" s="57"/>
    </row>
    <row r="2" spans="2:16" x14ac:dyDescent="0.25">
      <c r="J2" s="57" t="s">
        <v>150</v>
      </c>
      <c r="K2" s="57"/>
      <c r="L2" s="57"/>
    </row>
    <row r="3" spans="2:16" x14ac:dyDescent="0.25">
      <c r="J3" s="57" t="s">
        <v>151</v>
      </c>
      <c r="K3" s="57"/>
      <c r="L3" s="57"/>
    </row>
    <row r="5" spans="2:16" x14ac:dyDescent="0.25">
      <c r="D5" s="54" t="s">
        <v>152</v>
      </c>
      <c r="E5" s="54"/>
      <c r="F5" s="54"/>
      <c r="G5" s="54"/>
      <c r="H5" s="1" t="s">
        <v>153</v>
      </c>
      <c r="I5" s="1" t="s">
        <v>155</v>
      </c>
      <c r="J5" s="1" t="s">
        <v>154</v>
      </c>
      <c r="K5" s="54" t="s">
        <v>156</v>
      </c>
      <c r="L5" s="54"/>
      <c r="M5" s="54"/>
      <c r="N5" s="1" t="s">
        <v>153</v>
      </c>
      <c r="O5" s="1" t="s">
        <v>155</v>
      </c>
      <c r="P5" s="1" t="s">
        <v>154</v>
      </c>
    </row>
    <row r="6" spans="2:16" x14ac:dyDescent="0.25">
      <c r="D6" s="55" t="s">
        <v>170</v>
      </c>
      <c r="E6" s="55"/>
      <c r="F6" s="55"/>
      <c r="G6" s="55"/>
      <c r="K6" s="55" t="s">
        <v>171</v>
      </c>
      <c r="L6" s="55"/>
      <c r="M6" s="55"/>
    </row>
    <row r="7" spans="2:16" x14ac:dyDescent="0.25">
      <c r="D7" s="54" t="s">
        <v>12</v>
      </c>
      <c r="E7" s="54"/>
      <c r="F7" s="54"/>
      <c r="G7" s="54"/>
      <c r="H7" s="1">
        <v>3</v>
      </c>
      <c r="I7" s="4">
        <f>'تراز آزمایشی کل'!B13</f>
        <v>142090000000</v>
      </c>
      <c r="K7" s="54" t="s">
        <v>172</v>
      </c>
      <c r="L7" s="54"/>
      <c r="M7" s="54"/>
      <c r="N7" s="1">
        <v>15</v>
      </c>
      <c r="O7" s="4">
        <f>'تراز آزمایشی کل'!C19+'تراز آزمایشی کل'!C20</f>
        <v>115600000000</v>
      </c>
    </row>
    <row r="8" spans="2:16" x14ac:dyDescent="0.25">
      <c r="D8" s="54" t="s">
        <v>157</v>
      </c>
      <c r="E8" s="54"/>
      <c r="F8" s="54"/>
      <c r="G8" s="54"/>
      <c r="H8" s="1">
        <v>4</v>
      </c>
      <c r="K8" s="54" t="s">
        <v>173</v>
      </c>
      <c r="L8" s="54"/>
      <c r="M8" s="54"/>
      <c r="N8" s="1">
        <v>16</v>
      </c>
    </row>
    <row r="9" spans="2:16" x14ac:dyDescent="0.25">
      <c r="D9" s="54" t="s">
        <v>158</v>
      </c>
      <c r="E9" s="54"/>
      <c r="F9" s="54"/>
      <c r="G9" s="54"/>
      <c r="H9" s="1">
        <v>5</v>
      </c>
      <c r="I9" s="4">
        <f>'تراز آزمایشی کل'!B14+'تراز آزمایشی کل'!B15</f>
        <v>31000000000</v>
      </c>
      <c r="K9" s="54" t="s">
        <v>13</v>
      </c>
      <c r="L9" s="54"/>
      <c r="M9" s="54"/>
      <c r="N9" s="1">
        <v>17</v>
      </c>
      <c r="O9" s="4">
        <f>'تراز آزمایشی کل'!C18</f>
        <v>0</v>
      </c>
    </row>
    <row r="10" spans="2:16" x14ac:dyDescent="0.25">
      <c r="D10" s="54" t="s">
        <v>159</v>
      </c>
      <c r="E10" s="54"/>
      <c r="F10" s="54"/>
      <c r="G10" s="54"/>
      <c r="H10" s="1">
        <v>6</v>
      </c>
      <c r="K10" s="54" t="s">
        <v>174</v>
      </c>
      <c r="L10" s="54"/>
      <c r="M10" s="54"/>
      <c r="N10" s="1">
        <v>22</v>
      </c>
    </row>
    <row r="11" spans="2:16" x14ac:dyDescent="0.25">
      <c r="D11" s="54" t="s">
        <v>51</v>
      </c>
      <c r="E11" s="54"/>
      <c r="F11" s="54"/>
      <c r="G11" s="54"/>
      <c r="H11" s="1">
        <v>7</v>
      </c>
      <c r="I11" s="4">
        <f>'تراز آزمایشی کل'!B16</f>
        <v>10860000000</v>
      </c>
      <c r="K11" s="54" t="s">
        <v>175</v>
      </c>
      <c r="L11" s="54"/>
      <c r="M11" s="54"/>
      <c r="N11" s="1">
        <v>18</v>
      </c>
    </row>
    <row r="12" spans="2:16" x14ac:dyDescent="0.25">
      <c r="D12" s="54" t="s">
        <v>160</v>
      </c>
      <c r="E12" s="54"/>
      <c r="F12" s="54"/>
      <c r="G12" s="54"/>
      <c r="H12" s="1">
        <v>8</v>
      </c>
      <c r="K12" s="54" t="s">
        <v>176</v>
      </c>
      <c r="L12" s="54"/>
      <c r="M12" s="54"/>
      <c r="N12" s="1">
        <v>19</v>
      </c>
      <c r="O12" s="4">
        <f>'تراز آزمایشی کل'!C21</f>
        <v>24000000000</v>
      </c>
    </row>
    <row r="13" spans="2:16" x14ac:dyDescent="0.25">
      <c r="D13" s="54" t="s">
        <v>161</v>
      </c>
      <c r="E13" s="54"/>
      <c r="F13" s="54"/>
      <c r="G13" s="54"/>
      <c r="H13" s="1">
        <v>9</v>
      </c>
      <c r="K13" s="55" t="s">
        <v>177</v>
      </c>
      <c r="L13" s="55"/>
      <c r="M13" s="55"/>
      <c r="O13" s="38">
        <f>SUM(O7:O12)</f>
        <v>139600000000</v>
      </c>
    </row>
    <row r="14" spans="2:16" s="34" customFormat="1" x14ac:dyDescent="0.25">
      <c r="B14" s="32"/>
      <c r="C14" s="33"/>
      <c r="D14" s="55" t="s">
        <v>162</v>
      </c>
      <c r="E14" s="55"/>
      <c r="F14" s="55"/>
      <c r="G14" s="55"/>
      <c r="I14" s="38">
        <f>SUM(I7:I13)</f>
        <v>183950000000</v>
      </c>
      <c r="K14" s="55" t="s">
        <v>178</v>
      </c>
      <c r="L14" s="55"/>
      <c r="M14" s="55"/>
    </row>
    <row r="15" spans="2:16" s="37" customFormat="1" x14ac:dyDescent="0.25">
      <c r="B15" s="35"/>
      <c r="C15" s="36"/>
      <c r="D15" s="55" t="s">
        <v>163</v>
      </c>
      <c r="E15" s="55"/>
      <c r="F15" s="55"/>
      <c r="G15" s="55"/>
      <c r="K15" s="56" t="s">
        <v>190</v>
      </c>
      <c r="L15" s="56"/>
      <c r="M15" s="56"/>
      <c r="N15" s="37">
        <v>20</v>
      </c>
    </row>
    <row r="16" spans="2:16" x14ac:dyDescent="0.25">
      <c r="D16" s="54" t="s">
        <v>164</v>
      </c>
      <c r="E16" s="54"/>
      <c r="F16" s="54"/>
      <c r="G16" s="54"/>
      <c r="H16" s="1">
        <v>10</v>
      </c>
      <c r="K16" s="54" t="s">
        <v>179</v>
      </c>
      <c r="L16" s="54"/>
      <c r="M16" s="54"/>
      <c r="N16" s="1">
        <v>21</v>
      </c>
    </row>
    <row r="17" spans="2:15" x14ac:dyDescent="0.25">
      <c r="D17" s="54" t="s">
        <v>165</v>
      </c>
      <c r="E17" s="54"/>
      <c r="F17" s="54"/>
      <c r="G17" s="54"/>
      <c r="H17" s="1">
        <v>11</v>
      </c>
      <c r="K17" s="54" t="s">
        <v>180</v>
      </c>
      <c r="L17" s="54"/>
      <c r="M17" s="54"/>
      <c r="N17" s="1">
        <v>22</v>
      </c>
    </row>
    <row r="18" spans="2:15" x14ac:dyDescent="0.25">
      <c r="D18" s="54" t="s">
        <v>166</v>
      </c>
      <c r="E18" s="54"/>
      <c r="F18" s="54"/>
      <c r="G18" s="54"/>
      <c r="H18" s="1">
        <v>12</v>
      </c>
      <c r="K18" s="54" t="s">
        <v>181</v>
      </c>
      <c r="L18" s="54"/>
      <c r="M18" s="54"/>
      <c r="N18" s="1">
        <v>23</v>
      </c>
    </row>
    <row r="19" spans="2:15" x14ac:dyDescent="0.25">
      <c r="D19" s="54" t="s">
        <v>16</v>
      </c>
      <c r="E19" s="54"/>
      <c r="F19" s="54"/>
      <c r="G19" s="54"/>
      <c r="H19" s="1">
        <v>13</v>
      </c>
      <c r="I19" s="4">
        <f>'تراز آزمایشی کل'!B17</f>
        <v>460980861028</v>
      </c>
      <c r="K19" s="54" t="s">
        <v>176</v>
      </c>
      <c r="L19" s="54"/>
      <c r="M19" s="54"/>
      <c r="N19" s="1">
        <v>24</v>
      </c>
    </row>
    <row r="20" spans="2:15" x14ac:dyDescent="0.25">
      <c r="D20" s="54" t="s">
        <v>167</v>
      </c>
      <c r="E20" s="54"/>
      <c r="F20" s="54"/>
      <c r="G20" s="54"/>
      <c r="H20" s="1">
        <v>14</v>
      </c>
      <c r="K20" s="55" t="s">
        <v>182</v>
      </c>
      <c r="L20" s="55"/>
      <c r="M20" s="55"/>
      <c r="O20" s="1">
        <v>0</v>
      </c>
    </row>
    <row r="21" spans="2:15" s="34" customFormat="1" x14ac:dyDescent="0.25">
      <c r="B21" s="32"/>
      <c r="C21" s="33"/>
      <c r="D21" s="55" t="s">
        <v>168</v>
      </c>
      <c r="E21" s="55"/>
      <c r="F21" s="55"/>
      <c r="G21" s="55"/>
      <c r="I21" s="38">
        <f>SUM(I16:I20)</f>
        <v>460980861028</v>
      </c>
      <c r="K21" s="55" t="s">
        <v>183</v>
      </c>
      <c r="L21" s="55"/>
      <c r="M21" s="55"/>
      <c r="O21" s="38">
        <f>O20+O13</f>
        <v>139600000000</v>
      </c>
    </row>
    <row r="22" spans="2:15" x14ac:dyDescent="0.25">
      <c r="D22" s="54"/>
      <c r="E22" s="54"/>
      <c r="F22" s="54"/>
      <c r="G22" s="54"/>
      <c r="K22" s="54" t="s">
        <v>184</v>
      </c>
      <c r="L22" s="54"/>
      <c r="M22" s="54"/>
    </row>
    <row r="23" spans="2:15" x14ac:dyDescent="0.25">
      <c r="D23" s="54"/>
      <c r="E23" s="54"/>
      <c r="F23" s="54"/>
      <c r="G23" s="54"/>
      <c r="K23" s="54" t="s">
        <v>185</v>
      </c>
      <c r="L23" s="54"/>
      <c r="M23" s="54"/>
      <c r="N23" s="1">
        <v>25</v>
      </c>
    </row>
    <row r="24" spans="2:15" x14ac:dyDescent="0.25">
      <c r="D24" s="54"/>
      <c r="E24" s="54"/>
      <c r="F24" s="54"/>
      <c r="G24" s="54"/>
      <c r="K24" s="54" t="s">
        <v>186</v>
      </c>
      <c r="L24" s="54"/>
      <c r="M24" s="54"/>
      <c r="N24" s="1">
        <v>26</v>
      </c>
    </row>
    <row r="25" spans="2:15" x14ac:dyDescent="0.25">
      <c r="D25" s="54"/>
      <c r="E25" s="54"/>
      <c r="F25" s="54"/>
      <c r="G25" s="54"/>
      <c r="K25" s="54" t="s">
        <v>187</v>
      </c>
      <c r="L25" s="54"/>
      <c r="M25" s="54"/>
      <c r="O25" s="52">
        <f>'صورت تغییرات در  ارزش خالص'!J20</f>
        <v>505330861028</v>
      </c>
    </row>
    <row r="26" spans="2:15" ht="23.4" thickBot="1" x14ac:dyDescent="0.3">
      <c r="D26" s="54"/>
      <c r="E26" s="54"/>
      <c r="F26" s="54"/>
      <c r="G26" s="54"/>
      <c r="K26" s="55" t="s">
        <v>188</v>
      </c>
      <c r="L26" s="55"/>
      <c r="M26" s="55"/>
      <c r="O26" s="38">
        <f>O25+O24+O23</f>
        <v>505330861028</v>
      </c>
    </row>
    <row r="27" spans="2:15" ht="40.200000000000003" thickBot="1" x14ac:dyDescent="0.3">
      <c r="D27" s="54" t="s">
        <v>169</v>
      </c>
      <c r="E27" s="54"/>
      <c r="F27" s="54"/>
      <c r="G27" s="54"/>
      <c r="I27" s="51">
        <f>I21+I14</f>
        <v>644930861028</v>
      </c>
      <c r="K27" s="55" t="s">
        <v>189</v>
      </c>
      <c r="L27" s="55"/>
      <c r="M27" s="55"/>
      <c r="O27" s="51">
        <f>O26+O21</f>
        <v>644930861028</v>
      </c>
    </row>
    <row r="28" spans="2:15" ht="23.4" thickTop="1" x14ac:dyDescent="0.25"/>
    <row r="29" spans="2:15" x14ac:dyDescent="0.25">
      <c r="L29" s="49" t="s">
        <v>222</v>
      </c>
      <c r="M29" s="50">
        <f>O27-I27</f>
        <v>0</v>
      </c>
    </row>
    <row r="34" spans="13:13" x14ac:dyDescent="0.25">
      <c r="M34" s="48"/>
    </row>
  </sheetData>
  <mergeCells count="49">
    <mergeCell ref="J1:L1"/>
    <mergeCell ref="J2:L2"/>
    <mergeCell ref="J3:L3"/>
    <mergeCell ref="D5:G5"/>
    <mergeCell ref="K5:M5"/>
    <mergeCell ref="D17:G17"/>
    <mergeCell ref="D18:G18"/>
    <mergeCell ref="D7:G7"/>
    <mergeCell ref="D8:G8"/>
    <mergeCell ref="D9:G9"/>
    <mergeCell ref="D10:G10"/>
    <mergeCell ref="D11:G11"/>
    <mergeCell ref="D12:G12"/>
    <mergeCell ref="K14:M14"/>
    <mergeCell ref="D13:G13"/>
    <mergeCell ref="D14:G14"/>
    <mergeCell ref="D15:G15"/>
    <mergeCell ref="D16:G16"/>
    <mergeCell ref="K9:M9"/>
    <mergeCell ref="K10:M10"/>
    <mergeCell ref="K11:M11"/>
    <mergeCell ref="K12:M12"/>
    <mergeCell ref="K13:M13"/>
    <mergeCell ref="D21:G21"/>
    <mergeCell ref="D22:G22"/>
    <mergeCell ref="D6:G6"/>
    <mergeCell ref="K6:M6"/>
    <mergeCell ref="K21:M21"/>
    <mergeCell ref="K22:M22"/>
    <mergeCell ref="K15:M15"/>
    <mergeCell ref="K16:M16"/>
    <mergeCell ref="K17:M17"/>
    <mergeCell ref="K18:M18"/>
    <mergeCell ref="K19:M19"/>
    <mergeCell ref="K20:M20"/>
    <mergeCell ref="D19:G19"/>
    <mergeCell ref="D20:G20"/>
    <mergeCell ref="K7:M7"/>
    <mergeCell ref="K8:M8"/>
    <mergeCell ref="D23:G23"/>
    <mergeCell ref="D24:G24"/>
    <mergeCell ref="D25:G25"/>
    <mergeCell ref="D26:G26"/>
    <mergeCell ref="D27:G27"/>
    <mergeCell ref="K23:M23"/>
    <mergeCell ref="K24:M24"/>
    <mergeCell ref="K25:M25"/>
    <mergeCell ref="K26:M26"/>
    <mergeCell ref="K27:M27"/>
  </mergeCells>
  <phoneticPr fontId="4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249"/>
  <sheetViews>
    <sheetView rightToLeft="1" topLeftCell="A19" workbookViewId="0">
      <selection activeCell="I22" sqref="I22"/>
    </sheetView>
  </sheetViews>
  <sheetFormatPr defaultColWidth="8.8984375" defaultRowHeight="24" x14ac:dyDescent="0.25"/>
  <cols>
    <col min="1" max="1" width="8.8984375" style="1"/>
    <col min="2" max="2" width="8.8984375" style="27"/>
    <col min="3" max="3" width="8.8984375" style="28"/>
    <col min="4" max="4" width="2.69921875" style="1" customWidth="1"/>
    <col min="5" max="5" width="8.8984375" style="39"/>
    <col min="6" max="6" width="18.09765625" style="39" customWidth="1"/>
    <col min="7" max="7" width="14.3984375" style="39" customWidth="1"/>
    <col min="8" max="8" width="8.8984375" style="1"/>
    <col min="9" max="9" width="16.3984375" style="1" bestFit="1" customWidth="1"/>
    <col min="10" max="10" width="19.09765625" style="1" bestFit="1" customWidth="1"/>
    <col min="11" max="11" width="19.09765625" style="1" customWidth="1"/>
    <col min="12" max="16384" width="8.8984375" style="1"/>
  </cols>
  <sheetData>
    <row r="1" spans="5:12" x14ac:dyDescent="0.25">
      <c r="I1" s="57" t="s">
        <v>149</v>
      </c>
      <c r="J1" s="57"/>
      <c r="K1" s="57"/>
    </row>
    <row r="2" spans="5:12" x14ac:dyDescent="0.25">
      <c r="I2" s="57" t="s">
        <v>191</v>
      </c>
      <c r="J2" s="57"/>
      <c r="K2" s="57"/>
    </row>
    <row r="3" spans="5:12" x14ac:dyDescent="0.25">
      <c r="I3" s="57" t="s">
        <v>192</v>
      </c>
      <c r="J3" s="57"/>
      <c r="K3" s="57"/>
    </row>
    <row r="5" spans="5:12" x14ac:dyDescent="0.25">
      <c r="H5" s="1" t="s">
        <v>153</v>
      </c>
      <c r="I5" s="57" t="s">
        <v>194</v>
      </c>
      <c r="J5" s="57"/>
      <c r="K5" s="57" t="s">
        <v>196</v>
      </c>
      <c r="L5" s="57"/>
    </row>
    <row r="6" spans="5:12" x14ac:dyDescent="0.25">
      <c r="E6" s="58"/>
      <c r="F6" s="58"/>
      <c r="G6" s="58"/>
      <c r="I6" s="1" t="s">
        <v>195</v>
      </c>
      <c r="J6" s="1" t="s">
        <v>195</v>
      </c>
      <c r="K6" s="1" t="s">
        <v>195</v>
      </c>
      <c r="L6" s="1" t="s">
        <v>195</v>
      </c>
    </row>
    <row r="7" spans="5:12" ht="22.8" x14ac:dyDescent="0.25">
      <c r="E7" s="60" t="s">
        <v>193</v>
      </c>
      <c r="F7" s="60"/>
      <c r="G7" s="60"/>
    </row>
    <row r="8" spans="5:12" x14ac:dyDescent="0.25">
      <c r="E8" s="58" t="s">
        <v>27</v>
      </c>
      <c r="F8" s="58"/>
      <c r="G8" s="58"/>
      <c r="H8" s="1">
        <v>27</v>
      </c>
      <c r="I8" s="4">
        <f>'تراز آزمایشی کل'!C22</f>
        <v>483000000000</v>
      </c>
    </row>
    <row r="9" spans="5:12" x14ac:dyDescent="0.25">
      <c r="E9" s="58" t="s">
        <v>197</v>
      </c>
      <c r="F9" s="58"/>
      <c r="G9" s="58"/>
      <c r="H9" s="1">
        <v>28</v>
      </c>
    </row>
    <row r="10" spans="5:12" x14ac:dyDescent="0.25">
      <c r="E10" s="58" t="s">
        <v>198</v>
      </c>
      <c r="F10" s="58"/>
      <c r="G10" s="58"/>
      <c r="H10" s="1">
        <v>29</v>
      </c>
    </row>
    <row r="11" spans="5:12" x14ac:dyDescent="0.25">
      <c r="E11" s="58" t="s">
        <v>199</v>
      </c>
      <c r="F11" s="58"/>
      <c r="G11" s="58"/>
      <c r="H11" s="1">
        <v>30</v>
      </c>
    </row>
    <row r="12" spans="5:12" x14ac:dyDescent="0.25">
      <c r="E12" s="58" t="s">
        <v>200</v>
      </c>
      <c r="F12" s="58"/>
      <c r="G12" s="58"/>
      <c r="H12" s="1">
        <v>31</v>
      </c>
      <c r="I12" s="4">
        <f>'تراز آزمایشی کل'!C23</f>
        <v>3000000000</v>
      </c>
    </row>
    <row r="13" spans="5:12" x14ac:dyDescent="0.25">
      <c r="E13" s="58" t="s">
        <v>201</v>
      </c>
      <c r="F13" s="58"/>
      <c r="G13" s="58"/>
      <c r="H13" s="1">
        <v>32</v>
      </c>
    </row>
    <row r="14" spans="5:12" x14ac:dyDescent="0.25">
      <c r="E14" s="58" t="s">
        <v>202</v>
      </c>
      <c r="F14" s="58"/>
      <c r="G14" s="58"/>
      <c r="H14" s="1">
        <v>33</v>
      </c>
    </row>
    <row r="15" spans="5:12" x14ac:dyDescent="0.25">
      <c r="E15" s="58" t="s">
        <v>54</v>
      </c>
      <c r="F15" s="58"/>
      <c r="G15" s="58"/>
      <c r="H15" s="1">
        <v>34</v>
      </c>
      <c r="I15" s="4">
        <f>'تراز آزمایشی کل'!C25</f>
        <v>19600000000</v>
      </c>
    </row>
    <row r="16" spans="5:12" ht="24.6" thickBot="1" x14ac:dyDescent="0.3">
      <c r="E16" s="58" t="s">
        <v>203</v>
      </c>
      <c r="F16" s="58"/>
      <c r="G16" s="58"/>
      <c r="H16" s="1">
        <v>35</v>
      </c>
      <c r="I16" s="4">
        <f>'تراز آزمایشی کل'!C24</f>
        <v>35200000000</v>
      </c>
      <c r="J16" s="43"/>
    </row>
    <row r="17" spans="5:10" ht="22.8" x14ac:dyDescent="0.25">
      <c r="E17" s="60" t="s">
        <v>204</v>
      </c>
      <c r="F17" s="60"/>
      <c r="G17" s="60"/>
      <c r="H17" s="37"/>
      <c r="I17" s="40"/>
      <c r="J17" s="40">
        <f>SUM(I8:I16)</f>
        <v>540800000000</v>
      </c>
    </row>
    <row r="18" spans="5:10" ht="22.8" x14ac:dyDescent="0.25">
      <c r="E18" s="59" t="s">
        <v>205</v>
      </c>
      <c r="F18" s="59"/>
      <c r="G18" s="59"/>
    </row>
    <row r="19" spans="5:10" x14ac:dyDescent="0.25">
      <c r="E19" s="58" t="s">
        <v>206</v>
      </c>
      <c r="F19" s="58"/>
      <c r="G19" s="58"/>
      <c r="H19" s="1">
        <v>36</v>
      </c>
      <c r="I19" s="4"/>
    </row>
    <row r="20" spans="5:10" x14ac:dyDescent="0.25">
      <c r="E20" s="58" t="s">
        <v>109</v>
      </c>
      <c r="F20" s="58"/>
      <c r="G20" s="58"/>
      <c r="H20" s="1">
        <v>37</v>
      </c>
      <c r="I20" s="4">
        <f>'تراز آزمایشی معین'!B49</f>
        <v>2200000000</v>
      </c>
    </row>
    <row r="21" spans="5:10" x14ac:dyDescent="0.25">
      <c r="E21" s="58" t="s">
        <v>207</v>
      </c>
      <c r="F21" s="58"/>
      <c r="G21" s="58"/>
      <c r="H21" s="1">
        <v>38</v>
      </c>
      <c r="I21" s="4">
        <f>'تراز آزمایشی معین'!B52</f>
        <v>8589138972</v>
      </c>
    </row>
    <row r="22" spans="5:10" x14ac:dyDescent="0.25">
      <c r="E22" s="58" t="s">
        <v>208</v>
      </c>
      <c r="F22" s="58"/>
      <c r="G22" s="58"/>
      <c r="H22" s="1">
        <v>39</v>
      </c>
    </row>
    <row r="23" spans="5:10" x14ac:dyDescent="0.25">
      <c r="E23" s="58" t="s">
        <v>209</v>
      </c>
      <c r="F23" s="58"/>
      <c r="G23" s="58"/>
      <c r="H23" s="1">
        <v>40</v>
      </c>
    </row>
    <row r="24" spans="5:10" x14ac:dyDescent="0.25">
      <c r="E24" s="58" t="s">
        <v>210</v>
      </c>
      <c r="F24" s="58"/>
      <c r="G24" s="58"/>
      <c r="H24" s="1">
        <v>41</v>
      </c>
    </row>
    <row r="25" spans="5:10" x14ac:dyDescent="0.25">
      <c r="E25" s="58" t="s">
        <v>211</v>
      </c>
      <c r="F25" s="58"/>
      <c r="G25" s="58"/>
      <c r="H25" s="1">
        <v>42</v>
      </c>
    </row>
    <row r="26" spans="5:10" x14ac:dyDescent="0.25">
      <c r="E26" s="58" t="s">
        <v>212</v>
      </c>
      <c r="F26" s="58"/>
      <c r="G26" s="58"/>
      <c r="H26" s="1">
        <v>43</v>
      </c>
      <c r="I26" s="4">
        <f>'تراز آزمایشی معین'!B51</f>
        <v>2080000000</v>
      </c>
    </row>
    <row r="27" spans="5:10" ht="24.6" thickBot="1" x14ac:dyDescent="0.3">
      <c r="E27" s="58" t="s">
        <v>119</v>
      </c>
      <c r="F27" s="58"/>
      <c r="G27" s="58"/>
      <c r="H27" s="1">
        <v>44</v>
      </c>
      <c r="I27" s="42">
        <f>'تراز آزمایشی کل'!B28</f>
        <v>600000000</v>
      </c>
    </row>
    <row r="28" spans="5:10" ht="23.4" thickBot="1" x14ac:dyDescent="0.3">
      <c r="E28" s="59" t="s">
        <v>221</v>
      </c>
      <c r="F28" s="59"/>
      <c r="G28" s="59"/>
      <c r="I28" s="4"/>
      <c r="J28" s="41">
        <f>SUM(I19:I27)</f>
        <v>13469138972</v>
      </c>
    </row>
    <row r="29" spans="5:10" ht="22.8" x14ac:dyDescent="0.25">
      <c r="E29" s="60" t="s">
        <v>213</v>
      </c>
      <c r="F29" s="60"/>
      <c r="G29" s="60"/>
      <c r="J29" s="47">
        <f>J17-J28</f>
        <v>527330861028</v>
      </c>
    </row>
    <row r="30" spans="5:10" ht="24.6" thickBot="1" x14ac:dyDescent="0.3">
      <c r="E30" s="58" t="s">
        <v>214</v>
      </c>
      <c r="F30" s="58"/>
      <c r="G30" s="58"/>
      <c r="H30" s="1">
        <v>45</v>
      </c>
      <c r="J30" s="1">
        <v>0</v>
      </c>
    </row>
    <row r="31" spans="5:10" ht="23.4" thickBot="1" x14ac:dyDescent="0.3">
      <c r="E31" s="59" t="s">
        <v>215</v>
      </c>
      <c r="F31" s="59"/>
      <c r="G31" s="59"/>
      <c r="J31" s="30">
        <f>J29-J30</f>
        <v>527330861028</v>
      </c>
    </row>
    <row r="32" spans="5:10" ht="22.8" x14ac:dyDescent="0.25">
      <c r="E32" s="55" t="s">
        <v>216</v>
      </c>
      <c r="F32" s="55"/>
      <c r="G32" s="55"/>
    </row>
    <row r="33" spans="5:10" x14ac:dyDescent="0.25">
      <c r="E33" s="58" t="s">
        <v>197</v>
      </c>
      <c r="F33" s="58"/>
      <c r="G33" s="58"/>
      <c r="H33" s="1">
        <v>46</v>
      </c>
    </row>
    <row r="34" spans="5:10" x14ac:dyDescent="0.25">
      <c r="E34" s="58" t="s">
        <v>198</v>
      </c>
      <c r="F34" s="58"/>
      <c r="G34" s="58"/>
      <c r="H34" s="1">
        <v>47</v>
      </c>
    </row>
    <row r="35" spans="5:10" x14ac:dyDescent="0.25">
      <c r="E35" s="58" t="s">
        <v>199</v>
      </c>
      <c r="F35" s="58"/>
      <c r="G35" s="58"/>
      <c r="H35" s="1">
        <v>48</v>
      </c>
    </row>
    <row r="36" spans="5:10" x14ac:dyDescent="0.25">
      <c r="E36" s="58" t="s">
        <v>200</v>
      </c>
      <c r="F36" s="58"/>
      <c r="G36" s="58"/>
      <c r="H36" s="1">
        <v>49</v>
      </c>
    </row>
    <row r="37" spans="5:10" x14ac:dyDescent="0.25">
      <c r="E37" s="58" t="s">
        <v>201</v>
      </c>
      <c r="F37" s="58"/>
      <c r="G37" s="58"/>
      <c r="H37" s="1">
        <v>50</v>
      </c>
    </row>
    <row r="38" spans="5:10" ht="24.6" thickBot="1" x14ac:dyDescent="0.3">
      <c r="E38" s="58" t="s">
        <v>202</v>
      </c>
      <c r="F38" s="58"/>
      <c r="G38" s="58"/>
      <c r="H38" s="1">
        <v>51</v>
      </c>
      <c r="I38" s="43"/>
    </row>
    <row r="39" spans="5:10" ht="22.8" x14ac:dyDescent="0.25">
      <c r="E39" s="55" t="s">
        <v>217</v>
      </c>
      <c r="F39" s="55"/>
      <c r="G39" s="55"/>
      <c r="J39" s="1">
        <v>0</v>
      </c>
    </row>
    <row r="40" spans="5:10" ht="24.6" thickBot="1" x14ac:dyDescent="0.3">
      <c r="E40" s="58" t="s">
        <v>218</v>
      </c>
      <c r="F40" s="58"/>
      <c r="G40" s="58"/>
      <c r="H40" s="1">
        <v>52</v>
      </c>
      <c r="J40" s="1">
        <v>0</v>
      </c>
    </row>
    <row r="41" spans="5:10" ht="23.4" thickBot="1" x14ac:dyDescent="0.3">
      <c r="E41" s="59" t="s">
        <v>219</v>
      </c>
      <c r="F41" s="59"/>
      <c r="G41" s="59"/>
      <c r="J41" s="44">
        <f>J39-J40</f>
        <v>0</v>
      </c>
    </row>
    <row r="42" spans="5:10" ht="23.4" thickBot="1" x14ac:dyDescent="0.3">
      <c r="E42" s="59" t="s">
        <v>220</v>
      </c>
      <c r="F42" s="59"/>
      <c r="G42" s="59"/>
      <c r="J42" s="46">
        <f>J31+J41</f>
        <v>527330861028</v>
      </c>
    </row>
    <row r="43" spans="5:10" ht="24.6" thickTop="1" x14ac:dyDescent="0.25">
      <c r="E43" s="58"/>
      <c r="F43" s="58"/>
      <c r="G43" s="58"/>
      <c r="J43" s="45"/>
    </row>
    <row r="44" spans="5:10" x14ac:dyDescent="0.25">
      <c r="E44" s="58"/>
      <c r="F44" s="58"/>
      <c r="G44" s="58"/>
    </row>
    <row r="45" spans="5:10" x14ac:dyDescent="0.25">
      <c r="E45" s="58"/>
      <c r="F45" s="58"/>
      <c r="G45" s="58"/>
    </row>
    <row r="46" spans="5:10" x14ac:dyDescent="0.25">
      <c r="E46" s="58"/>
      <c r="F46" s="58"/>
      <c r="G46" s="58"/>
    </row>
    <row r="47" spans="5:10" x14ac:dyDescent="0.25">
      <c r="E47" s="58"/>
      <c r="F47" s="58"/>
      <c r="G47" s="58"/>
    </row>
    <row r="48" spans="5:10" x14ac:dyDescent="0.25">
      <c r="E48" s="58"/>
      <c r="F48" s="58"/>
      <c r="G48" s="58"/>
    </row>
    <row r="49" spans="5:7" x14ac:dyDescent="0.25">
      <c r="E49" s="58"/>
      <c r="F49" s="58"/>
      <c r="G49" s="58"/>
    </row>
    <row r="50" spans="5:7" x14ac:dyDescent="0.25">
      <c r="E50" s="58"/>
      <c r="F50" s="58"/>
      <c r="G50" s="58"/>
    </row>
    <row r="51" spans="5:7" x14ac:dyDescent="0.25">
      <c r="E51" s="58"/>
      <c r="F51" s="58"/>
      <c r="G51" s="58"/>
    </row>
    <row r="52" spans="5:7" x14ac:dyDescent="0.25">
      <c r="E52" s="58"/>
      <c r="F52" s="58"/>
      <c r="G52" s="58"/>
    </row>
    <row r="53" spans="5:7" x14ac:dyDescent="0.25">
      <c r="E53" s="58"/>
      <c r="F53" s="58"/>
      <c r="G53" s="58"/>
    </row>
    <row r="54" spans="5:7" x14ac:dyDescent="0.25">
      <c r="E54" s="58"/>
      <c r="F54" s="58"/>
      <c r="G54" s="58"/>
    </row>
    <row r="55" spans="5:7" x14ac:dyDescent="0.25">
      <c r="E55" s="58"/>
      <c r="F55" s="58"/>
      <c r="G55" s="58"/>
    </row>
    <row r="56" spans="5:7" x14ac:dyDescent="0.25">
      <c r="E56" s="58"/>
      <c r="F56" s="58"/>
      <c r="G56" s="58"/>
    </row>
    <row r="57" spans="5:7" x14ac:dyDescent="0.25">
      <c r="E57" s="58"/>
      <c r="F57" s="58"/>
      <c r="G57" s="58"/>
    </row>
    <row r="58" spans="5:7" x14ac:dyDescent="0.25">
      <c r="E58" s="58"/>
      <c r="F58" s="58"/>
      <c r="G58" s="58"/>
    </row>
    <row r="59" spans="5:7" x14ac:dyDescent="0.25">
      <c r="E59" s="58"/>
      <c r="F59" s="58"/>
      <c r="G59" s="58"/>
    </row>
    <row r="60" spans="5:7" x14ac:dyDescent="0.25">
      <c r="E60" s="58"/>
      <c r="F60" s="58"/>
      <c r="G60" s="58"/>
    </row>
    <row r="61" spans="5:7" x14ac:dyDescent="0.25">
      <c r="E61" s="58"/>
      <c r="F61" s="58"/>
      <c r="G61" s="58"/>
    </row>
    <row r="62" spans="5:7" x14ac:dyDescent="0.25">
      <c r="E62" s="58"/>
      <c r="F62" s="58"/>
      <c r="G62" s="58"/>
    </row>
    <row r="63" spans="5:7" x14ac:dyDescent="0.25">
      <c r="E63" s="58"/>
      <c r="F63" s="58"/>
      <c r="G63" s="58"/>
    </row>
    <row r="64" spans="5:7" x14ac:dyDescent="0.25">
      <c r="E64" s="58"/>
      <c r="F64" s="58"/>
      <c r="G64" s="58"/>
    </row>
    <row r="65" spans="5:7" x14ac:dyDescent="0.25">
      <c r="E65" s="58"/>
      <c r="F65" s="58"/>
      <c r="G65" s="58"/>
    </row>
    <row r="66" spans="5:7" x14ac:dyDescent="0.25">
      <c r="E66" s="58"/>
      <c r="F66" s="58"/>
      <c r="G66" s="58"/>
    </row>
    <row r="67" spans="5:7" x14ac:dyDescent="0.25">
      <c r="E67" s="58"/>
      <c r="F67" s="58"/>
      <c r="G67" s="58"/>
    </row>
    <row r="68" spans="5:7" x14ac:dyDescent="0.25">
      <c r="E68" s="58"/>
      <c r="F68" s="58"/>
      <c r="G68" s="58"/>
    </row>
    <row r="69" spans="5:7" x14ac:dyDescent="0.25">
      <c r="E69" s="58"/>
      <c r="F69" s="58"/>
      <c r="G69" s="58"/>
    </row>
    <row r="70" spans="5:7" x14ac:dyDescent="0.25">
      <c r="E70" s="58"/>
      <c r="F70" s="58"/>
      <c r="G70" s="58"/>
    </row>
    <row r="71" spans="5:7" x14ac:dyDescent="0.25">
      <c r="E71" s="58"/>
      <c r="F71" s="58"/>
      <c r="G71" s="58"/>
    </row>
    <row r="72" spans="5:7" x14ac:dyDescent="0.25">
      <c r="E72" s="58"/>
      <c r="F72" s="58"/>
      <c r="G72" s="58"/>
    </row>
    <row r="73" spans="5:7" x14ac:dyDescent="0.25">
      <c r="E73" s="58"/>
      <c r="F73" s="58"/>
      <c r="G73" s="58"/>
    </row>
    <row r="74" spans="5:7" x14ac:dyDescent="0.25">
      <c r="E74" s="58"/>
      <c r="F74" s="58"/>
      <c r="G74" s="58"/>
    </row>
    <row r="75" spans="5:7" x14ac:dyDescent="0.25">
      <c r="E75" s="58"/>
      <c r="F75" s="58"/>
      <c r="G75" s="58"/>
    </row>
    <row r="76" spans="5:7" x14ac:dyDescent="0.25">
      <c r="E76" s="58"/>
      <c r="F76" s="58"/>
      <c r="G76" s="58"/>
    </row>
    <row r="77" spans="5:7" x14ac:dyDescent="0.25">
      <c r="E77" s="58"/>
      <c r="F77" s="58"/>
      <c r="G77" s="58"/>
    </row>
    <row r="78" spans="5:7" x14ac:dyDescent="0.25">
      <c r="E78" s="58"/>
      <c r="F78" s="58"/>
      <c r="G78" s="58"/>
    </row>
    <row r="79" spans="5:7" x14ac:dyDescent="0.25">
      <c r="E79" s="58"/>
      <c r="F79" s="58"/>
      <c r="G79" s="58"/>
    </row>
    <row r="80" spans="5:7" x14ac:dyDescent="0.25">
      <c r="E80" s="58"/>
      <c r="F80" s="58"/>
      <c r="G80" s="58"/>
    </row>
    <row r="81" spans="5:7" x14ac:dyDescent="0.25">
      <c r="E81" s="58"/>
      <c r="F81" s="58"/>
      <c r="G81" s="58"/>
    </row>
    <row r="82" spans="5:7" x14ac:dyDescent="0.25">
      <c r="E82" s="58"/>
      <c r="F82" s="58"/>
      <c r="G82" s="58"/>
    </row>
    <row r="83" spans="5:7" x14ac:dyDescent="0.25">
      <c r="E83" s="58"/>
      <c r="F83" s="58"/>
      <c r="G83" s="58"/>
    </row>
    <row r="84" spans="5:7" x14ac:dyDescent="0.25">
      <c r="E84" s="58"/>
      <c r="F84" s="58"/>
      <c r="G84" s="58"/>
    </row>
    <row r="85" spans="5:7" x14ac:dyDescent="0.25">
      <c r="E85" s="58"/>
      <c r="F85" s="58"/>
      <c r="G85" s="58"/>
    </row>
    <row r="86" spans="5:7" x14ac:dyDescent="0.25">
      <c r="E86" s="58"/>
      <c r="F86" s="58"/>
      <c r="G86" s="58"/>
    </row>
    <row r="87" spans="5:7" x14ac:dyDescent="0.25">
      <c r="E87" s="58"/>
      <c r="F87" s="58"/>
      <c r="G87" s="58"/>
    </row>
    <row r="88" spans="5:7" x14ac:dyDescent="0.25">
      <c r="E88" s="58"/>
      <c r="F88" s="58"/>
      <c r="G88" s="58"/>
    </row>
    <row r="89" spans="5:7" x14ac:dyDescent="0.25">
      <c r="E89" s="58"/>
      <c r="F89" s="58"/>
      <c r="G89" s="58"/>
    </row>
    <row r="90" spans="5:7" x14ac:dyDescent="0.25">
      <c r="E90" s="58"/>
      <c r="F90" s="58"/>
      <c r="G90" s="58"/>
    </row>
    <row r="91" spans="5:7" x14ac:dyDescent="0.25">
      <c r="E91" s="58"/>
      <c r="F91" s="58"/>
      <c r="G91" s="58"/>
    </row>
    <row r="92" spans="5:7" x14ac:dyDescent="0.25">
      <c r="E92" s="58"/>
      <c r="F92" s="58"/>
      <c r="G92" s="58"/>
    </row>
    <row r="93" spans="5:7" x14ac:dyDescent="0.25">
      <c r="E93" s="58"/>
      <c r="F93" s="58"/>
      <c r="G93" s="58"/>
    </row>
    <row r="94" spans="5:7" x14ac:dyDescent="0.25">
      <c r="E94" s="58"/>
      <c r="F94" s="58"/>
      <c r="G94" s="58"/>
    </row>
    <row r="95" spans="5:7" x14ac:dyDescent="0.25">
      <c r="E95" s="58"/>
      <c r="F95" s="58"/>
      <c r="G95" s="58"/>
    </row>
    <row r="96" spans="5:7" x14ac:dyDescent="0.25">
      <c r="E96" s="58"/>
      <c r="F96" s="58"/>
      <c r="G96" s="58"/>
    </row>
    <row r="97" spans="5:7" x14ac:dyDescent="0.25">
      <c r="E97" s="58"/>
      <c r="F97" s="58"/>
      <c r="G97" s="58"/>
    </row>
    <row r="98" spans="5:7" x14ac:dyDescent="0.25">
      <c r="E98" s="58"/>
      <c r="F98" s="58"/>
      <c r="G98" s="58"/>
    </row>
    <row r="99" spans="5:7" x14ac:dyDescent="0.25">
      <c r="E99" s="58"/>
      <c r="F99" s="58"/>
      <c r="G99" s="58"/>
    </row>
    <row r="100" spans="5:7" x14ac:dyDescent="0.25">
      <c r="E100" s="58"/>
      <c r="F100" s="58"/>
      <c r="G100" s="58"/>
    </row>
    <row r="101" spans="5:7" x14ac:dyDescent="0.25">
      <c r="E101" s="58"/>
      <c r="F101" s="58"/>
      <c r="G101" s="58"/>
    </row>
    <row r="102" spans="5:7" x14ac:dyDescent="0.25">
      <c r="E102" s="58"/>
      <c r="F102" s="58"/>
      <c r="G102" s="58"/>
    </row>
    <row r="103" spans="5:7" x14ac:dyDescent="0.25">
      <c r="E103" s="58"/>
      <c r="F103" s="58"/>
      <c r="G103" s="58"/>
    </row>
    <row r="104" spans="5:7" x14ac:dyDescent="0.25">
      <c r="E104" s="58"/>
      <c r="F104" s="58"/>
      <c r="G104" s="58"/>
    </row>
    <row r="105" spans="5:7" x14ac:dyDescent="0.25">
      <c r="E105" s="58"/>
      <c r="F105" s="58"/>
      <c r="G105" s="58"/>
    </row>
    <row r="106" spans="5:7" x14ac:dyDescent="0.25">
      <c r="E106" s="58"/>
      <c r="F106" s="58"/>
      <c r="G106" s="58"/>
    </row>
    <row r="107" spans="5:7" x14ac:dyDescent="0.25">
      <c r="E107" s="58"/>
      <c r="F107" s="58"/>
      <c r="G107" s="58"/>
    </row>
    <row r="108" spans="5:7" x14ac:dyDescent="0.25">
      <c r="E108" s="58"/>
      <c r="F108" s="58"/>
      <c r="G108" s="58"/>
    </row>
    <row r="109" spans="5:7" x14ac:dyDescent="0.25">
      <c r="E109" s="58"/>
      <c r="F109" s="58"/>
      <c r="G109" s="58"/>
    </row>
    <row r="110" spans="5:7" x14ac:dyDescent="0.25">
      <c r="E110" s="58"/>
      <c r="F110" s="58"/>
      <c r="G110" s="58"/>
    </row>
    <row r="111" spans="5:7" x14ac:dyDescent="0.25">
      <c r="E111" s="58"/>
      <c r="F111" s="58"/>
      <c r="G111" s="58"/>
    </row>
    <row r="112" spans="5:7" x14ac:dyDescent="0.25">
      <c r="E112" s="58"/>
      <c r="F112" s="58"/>
      <c r="G112" s="58"/>
    </row>
    <row r="113" spans="5:7" x14ac:dyDescent="0.25">
      <c r="E113" s="58"/>
      <c r="F113" s="58"/>
      <c r="G113" s="58"/>
    </row>
    <row r="114" spans="5:7" x14ac:dyDescent="0.25">
      <c r="E114" s="58"/>
      <c r="F114" s="58"/>
      <c r="G114" s="58"/>
    </row>
    <row r="115" spans="5:7" x14ac:dyDescent="0.25">
      <c r="E115" s="58"/>
      <c r="F115" s="58"/>
      <c r="G115" s="58"/>
    </row>
    <row r="116" spans="5:7" x14ac:dyDescent="0.25">
      <c r="E116" s="58"/>
      <c r="F116" s="58"/>
      <c r="G116" s="58"/>
    </row>
    <row r="117" spans="5:7" x14ac:dyDescent="0.25">
      <c r="E117" s="58"/>
      <c r="F117" s="58"/>
      <c r="G117" s="58"/>
    </row>
    <row r="118" spans="5:7" x14ac:dyDescent="0.25">
      <c r="E118" s="58"/>
      <c r="F118" s="58"/>
      <c r="G118" s="58"/>
    </row>
    <row r="119" spans="5:7" x14ac:dyDescent="0.25">
      <c r="E119" s="58"/>
      <c r="F119" s="58"/>
      <c r="G119" s="58"/>
    </row>
    <row r="120" spans="5:7" x14ac:dyDescent="0.25">
      <c r="E120" s="58"/>
      <c r="F120" s="58"/>
      <c r="G120" s="58"/>
    </row>
    <row r="121" spans="5:7" x14ac:dyDescent="0.25">
      <c r="E121" s="58"/>
      <c r="F121" s="58"/>
      <c r="G121" s="58"/>
    </row>
    <row r="122" spans="5:7" x14ac:dyDescent="0.25">
      <c r="E122" s="58"/>
      <c r="F122" s="58"/>
      <c r="G122" s="58"/>
    </row>
    <row r="123" spans="5:7" x14ac:dyDescent="0.25">
      <c r="E123" s="58"/>
      <c r="F123" s="58"/>
      <c r="G123" s="58"/>
    </row>
    <row r="124" spans="5:7" x14ac:dyDescent="0.25">
      <c r="E124" s="58"/>
      <c r="F124" s="58"/>
      <c r="G124" s="58"/>
    </row>
    <row r="125" spans="5:7" x14ac:dyDescent="0.25">
      <c r="E125" s="58"/>
      <c r="F125" s="58"/>
      <c r="G125" s="58"/>
    </row>
    <row r="126" spans="5:7" x14ac:dyDescent="0.25">
      <c r="E126" s="58"/>
      <c r="F126" s="58"/>
      <c r="G126" s="58"/>
    </row>
    <row r="127" spans="5:7" x14ac:dyDescent="0.25">
      <c r="E127" s="58"/>
      <c r="F127" s="58"/>
      <c r="G127" s="58"/>
    </row>
    <row r="128" spans="5:7" x14ac:dyDescent="0.25">
      <c r="E128" s="58"/>
      <c r="F128" s="58"/>
      <c r="G128" s="58"/>
    </row>
    <row r="129" spans="5:7" x14ac:dyDescent="0.25">
      <c r="E129" s="58"/>
      <c r="F129" s="58"/>
      <c r="G129" s="58"/>
    </row>
    <row r="130" spans="5:7" x14ac:dyDescent="0.25">
      <c r="E130" s="58"/>
      <c r="F130" s="58"/>
      <c r="G130" s="58"/>
    </row>
    <row r="131" spans="5:7" x14ac:dyDescent="0.25">
      <c r="E131" s="58"/>
      <c r="F131" s="58"/>
      <c r="G131" s="58"/>
    </row>
    <row r="132" spans="5:7" x14ac:dyDescent="0.25">
      <c r="E132" s="58"/>
      <c r="F132" s="58"/>
      <c r="G132" s="58"/>
    </row>
    <row r="133" spans="5:7" x14ac:dyDescent="0.25">
      <c r="E133" s="58"/>
      <c r="F133" s="58"/>
      <c r="G133" s="58"/>
    </row>
    <row r="134" spans="5:7" x14ac:dyDescent="0.25">
      <c r="E134" s="58"/>
      <c r="F134" s="58"/>
      <c r="G134" s="58"/>
    </row>
    <row r="135" spans="5:7" x14ac:dyDescent="0.25">
      <c r="E135" s="58"/>
      <c r="F135" s="58"/>
      <c r="G135" s="58"/>
    </row>
    <row r="136" spans="5:7" x14ac:dyDescent="0.25">
      <c r="E136" s="58"/>
      <c r="F136" s="58"/>
      <c r="G136" s="58"/>
    </row>
    <row r="137" spans="5:7" x14ac:dyDescent="0.25">
      <c r="E137" s="58"/>
      <c r="F137" s="58"/>
      <c r="G137" s="58"/>
    </row>
    <row r="138" spans="5:7" x14ac:dyDescent="0.25">
      <c r="E138" s="58"/>
      <c r="F138" s="58"/>
      <c r="G138" s="58"/>
    </row>
    <row r="139" spans="5:7" x14ac:dyDescent="0.25">
      <c r="E139" s="58"/>
      <c r="F139" s="58"/>
      <c r="G139" s="58"/>
    </row>
    <row r="140" spans="5:7" x14ac:dyDescent="0.25">
      <c r="E140" s="58"/>
      <c r="F140" s="58"/>
      <c r="G140" s="58"/>
    </row>
    <row r="141" spans="5:7" x14ac:dyDescent="0.25">
      <c r="E141" s="58"/>
      <c r="F141" s="58"/>
      <c r="G141" s="58"/>
    </row>
    <row r="142" spans="5:7" x14ac:dyDescent="0.25">
      <c r="E142" s="58"/>
      <c r="F142" s="58"/>
      <c r="G142" s="58"/>
    </row>
    <row r="143" spans="5:7" x14ac:dyDescent="0.25">
      <c r="E143" s="58"/>
      <c r="F143" s="58"/>
      <c r="G143" s="58"/>
    </row>
    <row r="144" spans="5:7" x14ac:dyDescent="0.25">
      <c r="E144" s="58"/>
      <c r="F144" s="58"/>
      <c r="G144" s="58"/>
    </row>
    <row r="145" spans="5:7" x14ac:dyDescent="0.25">
      <c r="E145" s="58"/>
      <c r="F145" s="58"/>
      <c r="G145" s="58"/>
    </row>
    <row r="146" spans="5:7" x14ac:dyDescent="0.25">
      <c r="E146" s="58"/>
      <c r="F146" s="58"/>
      <c r="G146" s="58"/>
    </row>
    <row r="147" spans="5:7" x14ac:dyDescent="0.25">
      <c r="E147" s="58"/>
      <c r="F147" s="58"/>
      <c r="G147" s="58"/>
    </row>
    <row r="148" spans="5:7" x14ac:dyDescent="0.25">
      <c r="E148" s="58"/>
      <c r="F148" s="58"/>
      <c r="G148" s="58"/>
    </row>
    <row r="149" spans="5:7" x14ac:dyDescent="0.25">
      <c r="E149" s="58"/>
      <c r="F149" s="58"/>
      <c r="G149" s="58"/>
    </row>
    <row r="150" spans="5:7" x14ac:dyDescent="0.25">
      <c r="E150" s="58"/>
      <c r="F150" s="58"/>
      <c r="G150" s="58"/>
    </row>
    <row r="151" spans="5:7" x14ac:dyDescent="0.25">
      <c r="E151" s="58"/>
      <c r="F151" s="58"/>
      <c r="G151" s="58"/>
    </row>
    <row r="152" spans="5:7" x14ac:dyDescent="0.25">
      <c r="E152" s="58"/>
      <c r="F152" s="58"/>
      <c r="G152" s="58"/>
    </row>
    <row r="153" spans="5:7" x14ac:dyDescent="0.25">
      <c r="E153" s="58"/>
      <c r="F153" s="58"/>
      <c r="G153" s="58"/>
    </row>
    <row r="154" spans="5:7" x14ac:dyDescent="0.25">
      <c r="E154" s="58"/>
      <c r="F154" s="58"/>
      <c r="G154" s="58"/>
    </row>
    <row r="155" spans="5:7" x14ac:dyDescent="0.25">
      <c r="E155" s="58"/>
      <c r="F155" s="58"/>
      <c r="G155" s="58"/>
    </row>
    <row r="156" spans="5:7" x14ac:dyDescent="0.25">
      <c r="E156" s="58"/>
      <c r="F156" s="58"/>
      <c r="G156" s="58"/>
    </row>
    <row r="157" spans="5:7" x14ac:dyDescent="0.25">
      <c r="E157" s="58"/>
      <c r="F157" s="58"/>
      <c r="G157" s="58"/>
    </row>
    <row r="158" spans="5:7" x14ac:dyDescent="0.25">
      <c r="E158" s="58"/>
      <c r="F158" s="58"/>
      <c r="G158" s="58"/>
    </row>
    <row r="159" spans="5:7" x14ac:dyDescent="0.25">
      <c r="E159" s="58"/>
      <c r="F159" s="58"/>
      <c r="G159" s="58"/>
    </row>
    <row r="160" spans="5:7" x14ac:dyDescent="0.25">
      <c r="E160" s="58"/>
      <c r="F160" s="58"/>
      <c r="G160" s="58"/>
    </row>
    <row r="161" spans="5:7" x14ac:dyDescent="0.25">
      <c r="E161" s="58"/>
      <c r="F161" s="58"/>
      <c r="G161" s="58"/>
    </row>
    <row r="162" spans="5:7" x14ac:dyDescent="0.25">
      <c r="E162" s="58"/>
      <c r="F162" s="58"/>
      <c r="G162" s="58"/>
    </row>
    <row r="163" spans="5:7" x14ac:dyDescent="0.25">
      <c r="E163" s="58"/>
      <c r="F163" s="58"/>
      <c r="G163" s="58"/>
    </row>
    <row r="164" spans="5:7" x14ac:dyDescent="0.25">
      <c r="E164" s="58"/>
      <c r="F164" s="58"/>
      <c r="G164" s="58"/>
    </row>
    <row r="165" spans="5:7" x14ac:dyDescent="0.25">
      <c r="E165" s="58"/>
      <c r="F165" s="58"/>
      <c r="G165" s="58"/>
    </row>
    <row r="166" spans="5:7" x14ac:dyDescent="0.25">
      <c r="E166" s="58"/>
      <c r="F166" s="58"/>
      <c r="G166" s="58"/>
    </row>
    <row r="167" spans="5:7" x14ac:dyDescent="0.25">
      <c r="E167" s="58"/>
      <c r="F167" s="58"/>
      <c r="G167" s="58"/>
    </row>
    <row r="168" spans="5:7" x14ac:dyDescent="0.25">
      <c r="E168" s="58"/>
      <c r="F168" s="58"/>
      <c r="G168" s="58"/>
    </row>
    <row r="169" spans="5:7" x14ac:dyDescent="0.25">
      <c r="E169" s="58"/>
      <c r="F169" s="58"/>
      <c r="G169" s="58"/>
    </row>
    <row r="170" spans="5:7" x14ac:dyDescent="0.25">
      <c r="E170" s="58"/>
      <c r="F170" s="58"/>
      <c r="G170" s="58"/>
    </row>
    <row r="171" spans="5:7" x14ac:dyDescent="0.25">
      <c r="E171" s="58"/>
      <c r="F171" s="58"/>
      <c r="G171" s="58"/>
    </row>
    <row r="172" spans="5:7" x14ac:dyDescent="0.25">
      <c r="E172" s="58"/>
      <c r="F172" s="58"/>
      <c r="G172" s="58"/>
    </row>
    <row r="173" spans="5:7" x14ac:dyDescent="0.25">
      <c r="E173" s="58"/>
      <c r="F173" s="58"/>
      <c r="G173" s="58"/>
    </row>
    <row r="174" spans="5:7" x14ac:dyDescent="0.25">
      <c r="E174" s="58"/>
      <c r="F174" s="58"/>
      <c r="G174" s="58"/>
    </row>
    <row r="175" spans="5:7" x14ac:dyDescent="0.25">
      <c r="E175" s="58"/>
      <c r="F175" s="58"/>
      <c r="G175" s="58"/>
    </row>
    <row r="176" spans="5:7" x14ac:dyDescent="0.25">
      <c r="E176" s="58"/>
      <c r="F176" s="58"/>
      <c r="G176" s="58"/>
    </row>
    <row r="177" spans="5:7" x14ac:dyDescent="0.25">
      <c r="E177" s="58"/>
      <c r="F177" s="58"/>
      <c r="G177" s="58"/>
    </row>
    <row r="178" spans="5:7" x14ac:dyDescent="0.25">
      <c r="E178" s="58"/>
      <c r="F178" s="58"/>
      <c r="G178" s="58"/>
    </row>
    <row r="179" spans="5:7" x14ac:dyDescent="0.25">
      <c r="E179" s="58"/>
      <c r="F179" s="58"/>
      <c r="G179" s="58"/>
    </row>
    <row r="180" spans="5:7" x14ac:dyDescent="0.25">
      <c r="E180" s="58"/>
      <c r="F180" s="58"/>
      <c r="G180" s="58"/>
    </row>
    <row r="181" spans="5:7" x14ac:dyDescent="0.25">
      <c r="E181" s="58"/>
      <c r="F181" s="58"/>
      <c r="G181" s="58"/>
    </row>
    <row r="182" spans="5:7" x14ac:dyDescent="0.25">
      <c r="E182" s="58"/>
      <c r="F182" s="58"/>
      <c r="G182" s="58"/>
    </row>
    <row r="183" spans="5:7" x14ac:dyDescent="0.25">
      <c r="E183" s="58"/>
      <c r="F183" s="58"/>
      <c r="G183" s="58"/>
    </row>
    <row r="184" spans="5:7" x14ac:dyDescent="0.25">
      <c r="E184" s="58"/>
      <c r="F184" s="58"/>
      <c r="G184" s="58"/>
    </row>
    <row r="185" spans="5:7" x14ac:dyDescent="0.25">
      <c r="E185" s="58"/>
      <c r="F185" s="58"/>
      <c r="G185" s="58"/>
    </row>
    <row r="186" spans="5:7" x14ac:dyDescent="0.25">
      <c r="E186" s="58"/>
      <c r="F186" s="58"/>
      <c r="G186" s="58"/>
    </row>
    <row r="187" spans="5:7" x14ac:dyDescent="0.25">
      <c r="E187" s="58"/>
      <c r="F187" s="58"/>
      <c r="G187" s="58"/>
    </row>
    <row r="188" spans="5:7" x14ac:dyDescent="0.25">
      <c r="E188" s="58"/>
      <c r="F188" s="58"/>
      <c r="G188" s="58"/>
    </row>
    <row r="189" spans="5:7" x14ac:dyDescent="0.25">
      <c r="E189" s="58"/>
      <c r="F189" s="58"/>
      <c r="G189" s="58"/>
    </row>
    <row r="190" spans="5:7" x14ac:dyDescent="0.25">
      <c r="E190" s="58"/>
      <c r="F190" s="58"/>
      <c r="G190" s="58"/>
    </row>
    <row r="191" spans="5:7" x14ac:dyDescent="0.25">
      <c r="E191" s="58"/>
      <c r="F191" s="58"/>
      <c r="G191" s="58"/>
    </row>
    <row r="192" spans="5:7" x14ac:dyDescent="0.25">
      <c r="E192" s="58"/>
      <c r="F192" s="58"/>
      <c r="G192" s="58"/>
    </row>
    <row r="193" spans="5:7" x14ac:dyDescent="0.25">
      <c r="E193" s="58"/>
      <c r="F193" s="58"/>
      <c r="G193" s="58"/>
    </row>
    <row r="194" spans="5:7" x14ac:dyDescent="0.25">
      <c r="E194" s="58"/>
      <c r="F194" s="58"/>
      <c r="G194" s="58"/>
    </row>
    <row r="195" spans="5:7" x14ac:dyDescent="0.25">
      <c r="E195" s="58"/>
      <c r="F195" s="58"/>
      <c r="G195" s="58"/>
    </row>
    <row r="196" spans="5:7" x14ac:dyDescent="0.25">
      <c r="E196" s="58"/>
      <c r="F196" s="58"/>
      <c r="G196" s="58"/>
    </row>
    <row r="197" spans="5:7" x14ac:dyDescent="0.25">
      <c r="E197" s="58"/>
      <c r="F197" s="58"/>
      <c r="G197" s="58"/>
    </row>
    <row r="198" spans="5:7" x14ac:dyDescent="0.25">
      <c r="E198" s="58"/>
      <c r="F198" s="58"/>
      <c r="G198" s="58"/>
    </row>
    <row r="199" spans="5:7" x14ac:dyDescent="0.25">
      <c r="E199" s="58"/>
      <c r="F199" s="58"/>
      <c r="G199" s="58"/>
    </row>
    <row r="200" spans="5:7" x14ac:dyDescent="0.25">
      <c r="E200" s="58"/>
      <c r="F200" s="58"/>
      <c r="G200" s="58"/>
    </row>
    <row r="201" spans="5:7" x14ac:dyDescent="0.25">
      <c r="E201" s="58"/>
      <c r="F201" s="58"/>
      <c r="G201" s="58"/>
    </row>
    <row r="202" spans="5:7" x14ac:dyDescent="0.25">
      <c r="E202" s="58"/>
      <c r="F202" s="58"/>
      <c r="G202" s="58"/>
    </row>
    <row r="203" spans="5:7" x14ac:dyDescent="0.25">
      <c r="E203" s="58"/>
      <c r="F203" s="58"/>
      <c r="G203" s="58"/>
    </row>
    <row r="204" spans="5:7" x14ac:dyDescent="0.25">
      <c r="E204" s="58"/>
      <c r="F204" s="58"/>
      <c r="G204" s="58"/>
    </row>
    <row r="205" spans="5:7" x14ac:dyDescent="0.25">
      <c r="E205" s="58"/>
      <c r="F205" s="58"/>
      <c r="G205" s="58"/>
    </row>
    <row r="206" spans="5:7" x14ac:dyDescent="0.25">
      <c r="E206" s="58"/>
      <c r="F206" s="58"/>
      <c r="G206" s="58"/>
    </row>
    <row r="207" spans="5:7" x14ac:dyDescent="0.25">
      <c r="E207" s="58"/>
      <c r="F207" s="58"/>
      <c r="G207" s="58"/>
    </row>
    <row r="208" spans="5:7" x14ac:dyDescent="0.25">
      <c r="E208" s="58"/>
      <c r="F208" s="58"/>
      <c r="G208" s="58"/>
    </row>
    <row r="209" spans="5:7" x14ac:dyDescent="0.25">
      <c r="E209" s="58"/>
      <c r="F209" s="58"/>
      <c r="G209" s="58"/>
    </row>
    <row r="210" spans="5:7" x14ac:dyDescent="0.25">
      <c r="E210" s="58"/>
      <c r="F210" s="58"/>
      <c r="G210" s="58"/>
    </row>
    <row r="211" spans="5:7" x14ac:dyDescent="0.25">
      <c r="E211" s="58"/>
      <c r="F211" s="58"/>
      <c r="G211" s="58"/>
    </row>
    <row r="212" spans="5:7" x14ac:dyDescent="0.25">
      <c r="E212" s="58"/>
      <c r="F212" s="58"/>
      <c r="G212" s="58"/>
    </row>
    <row r="213" spans="5:7" x14ac:dyDescent="0.25">
      <c r="E213" s="58"/>
      <c r="F213" s="58"/>
      <c r="G213" s="58"/>
    </row>
    <row r="214" spans="5:7" x14ac:dyDescent="0.25">
      <c r="E214" s="58"/>
      <c r="F214" s="58"/>
      <c r="G214" s="58"/>
    </row>
    <row r="215" spans="5:7" x14ac:dyDescent="0.25">
      <c r="E215" s="58"/>
      <c r="F215" s="58"/>
      <c r="G215" s="58"/>
    </row>
    <row r="216" spans="5:7" x14ac:dyDescent="0.25">
      <c r="E216" s="58"/>
      <c r="F216" s="58"/>
      <c r="G216" s="58"/>
    </row>
    <row r="217" spans="5:7" x14ac:dyDescent="0.25">
      <c r="E217" s="58"/>
      <c r="F217" s="58"/>
      <c r="G217" s="58"/>
    </row>
    <row r="218" spans="5:7" x14ac:dyDescent="0.25">
      <c r="E218" s="58"/>
      <c r="F218" s="58"/>
      <c r="G218" s="58"/>
    </row>
    <row r="219" spans="5:7" x14ac:dyDescent="0.25">
      <c r="E219" s="58"/>
      <c r="F219" s="58"/>
      <c r="G219" s="58"/>
    </row>
    <row r="220" spans="5:7" x14ac:dyDescent="0.25">
      <c r="E220" s="58"/>
      <c r="F220" s="58"/>
      <c r="G220" s="58"/>
    </row>
    <row r="221" spans="5:7" x14ac:dyDescent="0.25">
      <c r="E221" s="58"/>
      <c r="F221" s="58"/>
      <c r="G221" s="58"/>
    </row>
    <row r="222" spans="5:7" x14ac:dyDescent="0.25">
      <c r="E222" s="58"/>
      <c r="F222" s="58"/>
      <c r="G222" s="58"/>
    </row>
    <row r="223" spans="5:7" x14ac:dyDescent="0.25">
      <c r="E223" s="58"/>
      <c r="F223" s="58"/>
      <c r="G223" s="58"/>
    </row>
    <row r="224" spans="5:7" x14ac:dyDescent="0.25">
      <c r="E224" s="58"/>
      <c r="F224" s="58"/>
      <c r="G224" s="58"/>
    </row>
    <row r="225" spans="5:7" x14ac:dyDescent="0.25">
      <c r="E225" s="58"/>
      <c r="F225" s="58"/>
      <c r="G225" s="58"/>
    </row>
    <row r="226" spans="5:7" x14ac:dyDescent="0.25">
      <c r="E226" s="58"/>
      <c r="F226" s="58"/>
      <c r="G226" s="58"/>
    </row>
    <row r="227" spans="5:7" x14ac:dyDescent="0.25">
      <c r="E227" s="58"/>
      <c r="F227" s="58"/>
      <c r="G227" s="58"/>
    </row>
    <row r="228" spans="5:7" x14ac:dyDescent="0.25">
      <c r="E228" s="58"/>
      <c r="F228" s="58"/>
      <c r="G228" s="58"/>
    </row>
    <row r="229" spans="5:7" x14ac:dyDescent="0.25">
      <c r="E229" s="58"/>
      <c r="F229" s="58"/>
      <c r="G229" s="58"/>
    </row>
    <row r="230" spans="5:7" x14ac:dyDescent="0.25">
      <c r="E230" s="58"/>
      <c r="F230" s="58"/>
      <c r="G230" s="58"/>
    </row>
    <row r="231" spans="5:7" x14ac:dyDescent="0.25">
      <c r="E231" s="58"/>
      <c r="F231" s="58"/>
      <c r="G231" s="58"/>
    </row>
    <row r="232" spans="5:7" x14ac:dyDescent="0.25">
      <c r="E232" s="58"/>
      <c r="F232" s="58"/>
      <c r="G232" s="58"/>
    </row>
    <row r="233" spans="5:7" x14ac:dyDescent="0.25">
      <c r="E233" s="58"/>
      <c r="F233" s="58"/>
      <c r="G233" s="58"/>
    </row>
    <row r="234" spans="5:7" x14ac:dyDescent="0.25">
      <c r="E234" s="58"/>
      <c r="F234" s="58"/>
      <c r="G234" s="58"/>
    </row>
    <row r="235" spans="5:7" x14ac:dyDescent="0.25">
      <c r="E235" s="58"/>
      <c r="F235" s="58"/>
      <c r="G235" s="58"/>
    </row>
    <row r="236" spans="5:7" x14ac:dyDescent="0.25">
      <c r="E236" s="58"/>
      <c r="F236" s="58"/>
      <c r="G236" s="58"/>
    </row>
    <row r="237" spans="5:7" x14ac:dyDescent="0.25">
      <c r="E237" s="58"/>
      <c r="F237" s="58"/>
      <c r="G237" s="58"/>
    </row>
    <row r="238" spans="5:7" x14ac:dyDescent="0.25">
      <c r="E238" s="58"/>
      <c r="F238" s="58"/>
      <c r="G238" s="58"/>
    </row>
    <row r="239" spans="5:7" x14ac:dyDescent="0.25">
      <c r="E239" s="58"/>
      <c r="F239" s="58"/>
      <c r="G239" s="58"/>
    </row>
    <row r="240" spans="5:7" x14ac:dyDescent="0.25">
      <c r="E240" s="58"/>
      <c r="F240" s="58"/>
      <c r="G240" s="58"/>
    </row>
    <row r="241" spans="5:7" x14ac:dyDescent="0.25">
      <c r="E241" s="58"/>
      <c r="F241" s="58"/>
      <c r="G241" s="58"/>
    </row>
    <row r="242" spans="5:7" x14ac:dyDescent="0.25">
      <c r="E242" s="58"/>
      <c r="F242" s="58"/>
      <c r="G242" s="58"/>
    </row>
    <row r="243" spans="5:7" x14ac:dyDescent="0.25">
      <c r="E243" s="58"/>
      <c r="F243" s="58"/>
      <c r="G243" s="58"/>
    </row>
    <row r="244" spans="5:7" x14ac:dyDescent="0.25">
      <c r="E244" s="58"/>
      <c r="F244" s="58"/>
      <c r="G244" s="58"/>
    </row>
    <row r="245" spans="5:7" x14ac:dyDescent="0.25">
      <c r="E245" s="58"/>
      <c r="F245" s="58"/>
      <c r="G245" s="58"/>
    </row>
    <row r="246" spans="5:7" x14ac:dyDescent="0.25">
      <c r="E246" s="58"/>
      <c r="F246" s="58"/>
      <c r="G246" s="58"/>
    </row>
    <row r="247" spans="5:7" x14ac:dyDescent="0.25">
      <c r="E247" s="58"/>
      <c r="F247" s="58"/>
      <c r="G247" s="58"/>
    </row>
    <row r="248" spans="5:7" x14ac:dyDescent="0.25">
      <c r="E248" s="58"/>
      <c r="F248" s="58"/>
      <c r="G248" s="58"/>
    </row>
    <row r="249" spans="5:7" x14ac:dyDescent="0.25">
      <c r="E249" s="58"/>
      <c r="F249" s="58"/>
      <c r="G249" s="58"/>
    </row>
  </sheetData>
  <mergeCells count="249">
    <mergeCell ref="E6:G6"/>
    <mergeCell ref="E7:G7"/>
    <mergeCell ref="E8:G8"/>
    <mergeCell ref="E9:G9"/>
    <mergeCell ref="E10:G10"/>
    <mergeCell ref="E11:G11"/>
    <mergeCell ref="I1:K1"/>
    <mergeCell ref="I2:K2"/>
    <mergeCell ref="I3:K3"/>
    <mergeCell ref="I5:J5"/>
    <mergeCell ref="K5:L5"/>
    <mergeCell ref="E18:G18"/>
    <mergeCell ref="E19:G19"/>
    <mergeCell ref="E20:G20"/>
    <mergeCell ref="E21:G21"/>
    <mergeCell ref="E22:G22"/>
    <mergeCell ref="E23:G23"/>
    <mergeCell ref="E12:G12"/>
    <mergeCell ref="E13:G13"/>
    <mergeCell ref="E14:G14"/>
    <mergeCell ref="E15:G15"/>
    <mergeCell ref="E16:G16"/>
    <mergeCell ref="E17:G17"/>
    <mergeCell ref="E32:G32"/>
    <mergeCell ref="E33:G33"/>
    <mergeCell ref="E34:G34"/>
    <mergeCell ref="E35:G35"/>
    <mergeCell ref="E36:G36"/>
    <mergeCell ref="E37:G37"/>
    <mergeCell ref="E24:G24"/>
    <mergeCell ref="E25:G25"/>
    <mergeCell ref="E26:G26"/>
    <mergeCell ref="E29:G29"/>
    <mergeCell ref="E30:G30"/>
    <mergeCell ref="E31:G31"/>
    <mergeCell ref="E44:G44"/>
    <mergeCell ref="E45:G45"/>
    <mergeCell ref="E46:G46"/>
    <mergeCell ref="E47:G47"/>
    <mergeCell ref="E48:G48"/>
    <mergeCell ref="E49:G49"/>
    <mergeCell ref="E38:G38"/>
    <mergeCell ref="E39:G39"/>
    <mergeCell ref="E40:G40"/>
    <mergeCell ref="E41:G41"/>
    <mergeCell ref="E42:G42"/>
    <mergeCell ref="E43:G43"/>
    <mergeCell ref="E56:G56"/>
    <mergeCell ref="E57:G57"/>
    <mergeCell ref="E58:G58"/>
    <mergeCell ref="E59:G59"/>
    <mergeCell ref="E60:G60"/>
    <mergeCell ref="E61:G61"/>
    <mergeCell ref="E50:G50"/>
    <mergeCell ref="E51:G51"/>
    <mergeCell ref="E52:G52"/>
    <mergeCell ref="E53:G53"/>
    <mergeCell ref="E54:G54"/>
    <mergeCell ref="E55:G55"/>
    <mergeCell ref="E68:G68"/>
    <mergeCell ref="E69:G69"/>
    <mergeCell ref="E70:G70"/>
    <mergeCell ref="E71:G71"/>
    <mergeCell ref="E72:G72"/>
    <mergeCell ref="E73:G73"/>
    <mergeCell ref="E62:G62"/>
    <mergeCell ref="E63:G63"/>
    <mergeCell ref="E64:G64"/>
    <mergeCell ref="E65:G65"/>
    <mergeCell ref="E66:G66"/>
    <mergeCell ref="E67:G67"/>
    <mergeCell ref="E80:G80"/>
    <mergeCell ref="E81:G81"/>
    <mergeCell ref="E82:G82"/>
    <mergeCell ref="E83:G83"/>
    <mergeCell ref="E84:G84"/>
    <mergeCell ref="E85:G85"/>
    <mergeCell ref="E74:G74"/>
    <mergeCell ref="E75:G75"/>
    <mergeCell ref="E76:G76"/>
    <mergeCell ref="E77:G77"/>
    <mergeCell ref="E78:G78"/>
    <mergeCell ref="E79:G79"/>
    <mergeCell ref="E92:G92"/>
    <mergeCell ref="E93:G93"/>
    <mergeCell ref="E94:G94"/>
    <mergeCell ref="E95:G95"/>
    <mergeCell ref="E96:G96"/>
    <mergeCell ref="E97:G97"/>
    <mergeCell ref="E86:G86"/>
    <mergeCell ref="E87:G87"/>
    <mergeCell ref="E88:G88"/>
    <mergeCell ref="E89:G89"/>
    <mergeCell ref="E90:G90"/>
    <mergeCell ref="E91:G91"/>
    <mergeCell ref="E104:G104"/>
    <mergeCell ref="E105:G105"/>
    <mergeCell ref="E106:G106"/>
    <mergeCell ref="E107:G107"/>
    <mergeCell ref="E108:G108"/>
    <mergeCell ref="E109:G109"/>
    <mergeCell ref="E98:G98"/>
    <mergeCell ref="E99:G99"/>
    <mergeCell ref="E100:G100"/>
    <mergeCell ref="E101:G101"/>
    <mergeCell ref="E102:G102"/>
    <mergeCell ref="E103:G103"/>
    <mergeCell ref="E116:G116"/>
    <mergeCell ref="E117:G117"/>
    <mergeCell ref="E118:G118"/>
    <mergeCell ref="E119:G119"/>
    <mergeCell ref="E120:G120"/>
    <mergeCell ref="E121:G121"/>
    <mergeCell ref="E110:G110"/>
    <mergeCell ref="E111:G111"/>
    <mergeCell ref="E112:G112"/>
    <mergeCell ref="E113:G113"/>
    <mergeCell ref="E114:G114"/>
    <mergeCell ref="E115:G115"/>
    <mergeCell ref="E128:G128"/>
    <mergeCell ref="E129:G129"/>
    <mergeCell ref="E130:G130"/>
    <mergeCell ref="E131:G131"/>
    <mergeCell ref="E132:G132"/>
    <mergeCell ref="E133:G133"/>
    <mergeCell ref="E122:G122"/>
    <mergeCell ref="E123:G123"/>
    <mergeCell ref="E124:G124"/>
    <mergeCell ref="E125:G125"/>
    <mergeCell ref="E126:G126"/>
    <mergeCell ref="E127:G127"/>
    <mergeCell ref="E140:G140"/>
    <mergeCell ref="E141:G141"/>
    <mergeCell ref="E142:G142"/>
    <mergeCell ref="E143:G143"/>
    <mergeCell ref="E144:G144"/>
    <mergeCell ref="E145:G145"/>
    <mergeCell ref="E134:G134"/>
    <mergeCell ref="E135:G135"/>
    <mergeCell ref="E136:G136"/>
    <mergeCell ref="E137:G137"/>
    <mergeCell ref="E138:G138"/>
    <mergeCell ref="E139:G139"/>
    <mergeCell ref="E152:G152"/>
    <mergeCell ref="E153:G153"/>
    <mergeCell ref="E154:G154"/>
    <mergeCell ref="E155:G155"/>
    <mergeCell ref="E156:G156"/>
    <mergeCell ref="E157:G157"/>
    <mergeCell ref="E146:G146"/>
    <mergeCell ref="E147:G147"/>
    <mergeCell ref="E148:G148"/>
    <mergeCell ref="E149:G149"/>
    <mergeCell ref="E150:G150"/>
    <mergeCell ref="E151:G151"/>
    <mergeCell ref="E164:G164"/>
    <mergeCell ref="E165:G165"/>
    <mergeCell ref="E166:G166"/>
    <mergeCell ref="E167:G167"/>
    <mergeCell ref="E168:G168"/>
    <mergeCell ref="E169:G169"/>
    <mergeCell ref="E158:G158"/>
    <mergeCell ref="E159:G159"/>
    <mergeCell ref="E160:G160"/>
    <mergeCell ref="E161:G161"/>
    <mergeCell ref="E162:G162"/>
    <mergeCell ref="E163:G163"/>
    <mergeCell ref="E176:G176"/>
    <mergeCell ref="E177:G177"/>
    <mergeCell ref="E178:G178"/>
    <mergeCell ref="E179:G179"/>
    <mergeCell ref="E180:G180"/>
    <mergeCell ref="E181:G181"/>
    <mergeCell ref="E170:G170"/>
    <mergeCell ref="E171:G171"/>
    <mergeCell ref="E172:G172"/>
    <mergeCell ref="E173:G173"/>
    <mergeCell ref="E174:G174"/>
    <mergeCell ref="E175:G175"/>
    <mergeCell ref="E188:G188"/>
    <mergeCell ref="E189:G189"/>
    <mergeCell ref="E190:G190"/>
    <mergeCell ref="E191:G191"/>
    <mergeCell ref="E192:G192"/>
    <mergeCell ref="E193:G193"/>
    <mergeCell ref="E182:G182"/>
    <mergeCell ref="E183:G183"/>
    <mergeCell ref="E184:G184"/>
    <mergeCell ref="E185:G185"/>
    <mergeCell ref="E186:G186"/>
    <mergeCell ref="E187:G187"/>
    <mergeCell ref="E200:G200"/>
    <mergeCell ref="E201:G201"/>
    <mergeCell ref="E202:G202"/>
    <mergeCell ref="E203:G203"/>
    <mergeCell ref="E204:G204"/>
    <mergeCell ref="E205:G205"/>
    <mergeCell ref="E194:G194"/>
    <mergeCell ref="E195:G195"/>
    <mergeCell ref="E196:G196"/>
    <mergeCell ref="E197:G197"/>
    <mergeCell ref="E198:G198"/>
    <mergeCell ref="E199:G199"/>
    <mergeCell ref="E212:G212"/>
    <mergeCell ref="E213:G213"/>
    <mergeCell ref="E214:G214"/>
    <mergeCell ref="E215:G215"/>
    <mergeCell ref="E216:G216"/>
    <mergeCell ref="E217:G217"/>
    <mergeCell ref="E206:G206"/>
    <mergeCell ref="E207:G207"/>
    <mergeCell ref="E208:G208"/>
    <mergeCell ref="E209:G209"/>
    <mergeCell ref="E210:G210"/>
    <mergeCell ref="E211:G211"/>
    <mergeCell ref="E226:G226"/>
    <mergeCell ref="E227:G227"/>
    <mergeCell ref="E228:G228"/>
    <mergeCell ref="E229:G229"/>
    <mergeCell ref="E218:G218"/>
    <mergeCell ref="E219:G219"/>
    <mergeCell ref="E220:G220"/>
    <mergeCell ref="E221:G221"/>
    <mergeCell ref="E222:G222"/>
    <mergeCell ref="E223:G223"/>
    <mergeCell ref="E248:G248"/>
    <mergeCell ref="E249:G249"/>
    <mergeCell ref="E27:G27"/>
    <mergeCell ref="E28:G28"/>
    <mergeCell ref="E242:G242"/>
    <mergeCell ref="E243:G243"/>
    <mergeCell ref="E244:G244"/>
    <mergeCell ref="E245:G245"/>
    <mergeCell ref="E246:G246"/>
    <mergeCell ref="E247:G247"/>
    <mergeCell ref="E236:G236"/>
    <mergeCell ref="E237:G237"/>
    <mergeCell ref="E238:G238"/>
    <mergeCell ref="E239:G239"/>
    <mergeCell ref="E240:G240"/>
    <mergeCell ref="E241:G241"/>
    <mergeCell ref="E230:G230"/>
    <mergeCell ref="E231:G231"/>
    <mergeCell ref="E232:G232"/>
    <mergeCell ref="E233:G233"/>
    <mergeCell ref="E234:G234"/>
    <mergeCell ref="E235:G235"/>
    <mergeCell ref="E224:G224"/>
    <mergeCell ref="E225:G225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46"/>
  <sheetViews>
    <sheetView rightToLeft="1" topLeftCell="A7" workbookViewId="0">
      <selection activeCell="I16" sqref="I16"/>
    </sheetView>
  </sheetViews>
  <sheetFormatPr defaultColWidth="8.8984375" defaultRowHeight="24" x14ac:dyDescent="0.25"/>
  <cols>
    <col min="1" max="1" width="8.8984375" style="1"/>
    <col min="2" max="2" width="8.8984375" style="27"/>
    <col min="3" max="3" width="8.8984375" style="28"/>
    <col min="4" max="4" width="2.69921875" style="1" customWidth="1"/>
    <col min="5" max="5" width="8.8984375" style="39"/>
    <col min="6" max="6" width="18.09765625" style="39" customWidth="1"/>
    <col min="7" max="7" width="14.3984375" style="39" customWidth="1"/>
    <col min="8" max="8" width="8.8984375" style="1"/>
    <col min="9" max="9" width="15.69921875" style="1" bestFit="1" customWidth="1"/>
    <col min="10" max="10" width="27.59765625" style="1" customWidth="1"/>
    <col min="11" max="11" width="19.09765625" style="1" customWidth="1"/>
    <col min="12" max="16384" width="8.8984375" style="1"/>
  </cols>
  <sheetData>
    <row r="1" spans="5:12" x14ac:dyDescent="0.25">
      <c r="I1" s="57" t="s">
        <v>149</v>
      </c>
      <c r="J1" s="57"/>
      <c r="K1" s="57"/>
    </row>
    <row r="2" spans="5:12" x14ac:dyDescent="0.25">
      <c r="I2" s="57" t="s">
        <v>223</v>
      </c>
      <c r="J2" s="57"/>
      <c r="K2" s="57"/>
    </row>
    <row r="3" spans="5:12" x14ac:dyDescent="0.25">
      <c r="I3" s="57" t="s">
        <v>192</v>
      </c>
      <c r="J3" s="57"/>
      <c r="K3" s="57"/>
    </row>
    <row r="5" spans="5:12" x14ac:dyDescent="0.25">
      <c r="H5" s="1" t="s">
        <v>153</v>
      </c>
      <c r="I5" s="57" t="s">
        <v>194</v>
      </c>
      <c r="J5" s="57"/>
      <c r="K5" s="57" t="s">
        <v>196</v>
      </c>
      <c r="L5" s="57"/>
    </row>
    <row r="6" spans="5:12" x14ac:dyDescent="0.25">
      <c r="E6" s="58"/>
      <c r="F6" s="58"/>
      <c r="G6" s="58"/>
      <c r="I6" s="1" t="s">
        <v>195</v>
      </c>
      <c r="J6" s="1" t="s">
        <v>195</v>
      </c>
      <c r="K6" s="1" t="s">
        <v>195</v>
      </c>
      <c r="L6" s="1" t="s">
        <v>195</v>
      </c>
    </row>
    <row r="7" spans="5:12" x14ac:dyDescent="0.25">
      <c r="E7" s="58" t="s">
        <v>224</v>
      </c>
      <c r="F7" s="58"/>
      <c r="G7" s="58"/>
    </row>
    <row r="8" spans="5:12" ht="24.6" thickBot="1" x14ac:dyDescent="0.3">
      <c r="E8" s="58" t="s">
        <v>225</v>
      </c>
      <c r="F8" s="58"/>
      <c r="G8" s="58"/>
      <c r="I8" s="42"/>
    </row>
    <row r="9" spans="5:12" ht="22.8" x14ac:dyDescent="0.25">
      <c r="E9" s="60" t="s">
        <v>226</v>
      </c>
      <c r="F9" s="60"/>
      <c r="G9" s="60"/>
      <c r="J9" s="4">
        <f>I7+I8</f>
        <v>0</v>
      </c>
    </row>
    <row r="10" spans="5:12" x14ac:dyDescent="0.25">
      <c r="E10" s="58" t="s">
        <v>227</v>
      </c>
      <c r="F10" s="58"/>
      <c r="G10" s="58"/>
    </row>
    <row r="11" spans="5:12" ht="24.6" thickBot="1" x14ac:dyDescent="0.3">
      <c r="E11" s="58" t="s">
        <v>228</v>
      </c>
      <c r="F11" s="58"/>
      <c r="G11" s="58"/>
    </row>
    <row r="12" spans="5:12" ht="22.8" x14ac:dyDescent="0.25">
      <c r="E12" s="60" t="s">
        <v>229</v>
      </c>
      <c r="F12" s="60"/>
      <c r="G12" s="60"/>
      <c r="I12" s="46"/>
      <c r="J12" s="1">
        <f>I10+I11</f>
        <v>0</v>
      </c>
    </row>
    <row r="13" spans="5:12" x14ac:dyDescent="0.25">
      <c r="E13" s="58" t="s">
        <v>230</v>
      </c>
      <c r="F13" s="58"/>
      <c r="G13" s="58"/>
    </row>
    <row r="14" spans="5:12" ht="24.6" thickBot="1" x14ac:dyDescent="0.3">
      <c r="E14" s="58" t="s">
        <v>231</v>
      </c>
      <c r="F14" s="58"/>
      <c r="G14" s="58"/>
      <c r="I14" s="43"/>
    </row>
    <row r="15" spans="5:12" x14ac:dyDescent="0.25">
      <c r="E15" s="58" t="s">
        <v>232</v>
      </c>
      <c r="F15" s="58"/>
      <c r="G15" s="58"/>
      <c r="I15" s="44">
        <f>SUM(I13:I14)</f>
        <v>0</v>
      </c>
    </row>
    <row r="16" spans="5:12" ht="22.8" x14ac:dyDescent="0.25">
      <c r="E16" s="55" t="s">
        <v>233</v>
      </c>
      <c r="F16" s="55"/>
      <c r="G16" s="55"/>
      <c r="I16" s="4">
        <f>'صورت تغییرات در  وضعیت مالی'!J42</f>
        <v>527330861028</v>
      </c>
    </row>
    <row r="17" spans="5:10" x14ac:dyDescent="0.25">
      <c r="E17" s="58" t="s">
        <v>234</v>
      </c>
      <c r="F17" s="58"/>
      <c r="G17" s="58"/>
      <c r="H17" s="37"/>
      <c r="I17" s="40">
        <v>0</v>
      </c>
    </row>
    <row r="18" spans="5:10" x14ac:dyDescent="0.25">
      <c r="E18" s="58" t="s">
        <v>235</v>
      </c>
      <c r="F18" s="58"/>
      <c r="G18" s="58"/>
      <c r="I18" s="1">
        <v>0</v>
      </c>
    </row>
    <row r="19" spans="5:10" ht="24.6" thickBot="1" x14ac:dyDescent="0.3">
      <c r="E19" s="58" t="s">
        <v>236</v>
      </c>
      <c r="F19" s="58"/>
      <c r="G19" s="58"/>
      <c r="I19" s="42">
        <f>'تراز آزمایشی معین'!B48</f>
        <v>22000000000</v>
      </c>
    </row>
    <row r="20" spans="5:10" ht="23.4" thickBot="1" x14ac:dyDescent="0.3">
      <c r="E20" s="55" t="s">
        <v>237</v>
      </c>
      <c r="F20" s="55"/>
      <c r="G20" s="55"/>
      <c r="I20" s="4"/>
      <c r="J20" s="42">
        <f>I15+I16+I17+I18-I19</f>
        <v>505330861028</v>
      </c>
    </row>
    <row r="21" spans="5:10" ht="22.8" x14ac:dyDescent="0.25">
      <c r="E21" s="60" t="s">
        <v>184</v>
      </c>
      <c r="F21" s="60"/>
      <c r="G21" s="60"/>
      <c r="J21" s="4">
        <f>SUM(J9:J20)</f>
        <v>505330861028</v>
      </c>
    </row>
    <row r="22" spans="5:10" x14ac:dyDescent="0.25">
      <c r="E22" s="58"/>
      <c r="F22" s="58"/>
      <c r="G22" s="58"/>
    </row>
    <row r="23" spans="5:10" x14ac:dyDescent="0.25">
      <c r="E23" s="58"/>
      <c r="F23" s="58"/>
      <c r="G23" s="58"/>
    </row>
    <row r="24" spans="5:10" x14ac:dyDescent="0.25">
      <c r="E24" s="58"/>
      <c r="F24" s="58"/>
      <c r="G24" s="58"/>
    </row>
    <row r="25" spans="5:10" x14ac:dyDescent="0.25">
      <c r="E25" s="58"/>
      <c r="F25" s="58"/>
      <c r="G25" s="58"/>
    </row>
    <row r="26" spans="5:10" x14ac:dyDescent="0.25">
      <c r="E26" s="58"/>
      <c r="F26" s="58"/>
      <c r="G26" s="58"/>
    </row>
    <row r="27" spans="5:10" x14ac:dyDescent="0.25">
      <c r="E27" s="58"/>
      <c r="F27" s="58"/>
      <c r="G27" s="58"/>
    </row>
    <row r="28" spans="5:10" x14ac:dyDescent="0.25">
      <c r="E28" s="58"/>
      <c r="F28" s="58"/>
      <c r="G28" s="58"/>
    </row>
    <row r="29" spans="5:10" x14ac:dyDescent="0.25">
      <c r="E29" s="58"/>
      <c r="F29" s="58"/>
      <c r="G29" s="58"/>
    </row>
    <row r="30" spans="5:10" x14ac:dyDescent="0.25">
      <c r="E30" s="58"/>
      <c r="F30" s="58"/>
      <c r="G30" s="58"/>
    </row>
    <row r="31" spans="5:10" x14ac:dyDescent="0.25">
      <c r="E31" s="58"/>
      <c r="F31" s="58"/>
      <c r="G31" s="58"/>
    </row>
    <row r="32" spans="5:10" x14ac:dyDescent="0.25">
      <c r="E32" s="58"/>
      <c r="F32" s="58"/>
      <c r="G32" s="58"/>
    </row>
    <row r="33" spans="5:7" x14ac:dyDescent="0.25">
      <c r="E33" s="58"/>
      <c r="F33" s="58"/>
      <c r="G33" s="58"/>
    </row>
    <row r="34" spans="5:7" x14ac:dyDescent="0.25">
      <c r="E34" s="58"/>
      <c r="F34" s="58"/>
      <c r="G34" s="58"/>
    </row>
    <row r="35" spans="5:7" x14ac:dyDescent="0.25">
      <c r="E35" s="58"/>
      <c r="F35" s="58"/>
      <c r="G35" s="58"/>
    </row>
    <row r="36" spans="5:7" x14ac:dyDescent="0.25">
      <c r="E36" s="58"/>
      <c r="F36" s="58"/>
      <c r="G36" s="58"/>
    </row>
    <row r="37" spans="5:7" x14ac:dyDescent="0.25">
      <c r="E37" s="58"/>
      <c r="F37" s="58"/>
      <c r="G37" s="58"/>
    </row>
    <row r="38" spans="5:7" x14ac:dyDescent="0.25">
      <c r="E38" s="58"/>
      <c r="F38" s="58"/>
      <c r="G38" s="58"/>
    </row>
    <row r="39" spans="5:7" x14ac:dyDescent="0.25">
      <c r="E39" s="58"/>
      <c r="F39" s="58"/>
      <c r="G39" s="58"/>
    </row>
    <row r="40" spans="5:7" x14ac:dyDescent="0.25">
      <c r="E40" s="58"/>
      <c r="F40" s="58"/>
      <c r="G40" s="58"/>
    </row>
    <row r="41" spans="5:7" x14ac:dyDescent="0.25">
      <c r="E41" s="58"/>
      <c r="F41" s="58"/>
      <c r="G41" s="58"/>
    </row>
    <row r="42" spans="5:7" x14ac:dyDescent="0.25">
      <c r="E42" s="58"/>
      <c r="F42" s="58"/>
      <c r="G42" s="58"/>
    </row>
    <row r="43" spans="5:7" x14ac:dyDescent="0.25">
      <c r="E43" s="58"/>
      <c r="F43" s="58"/>
      <c r="G43" s="58"/>
    </row>
    <row r="44" spans="5:7" x14ac:dyDescent="0.25">
      <c r="E44" s="58"/>
      <c r="F44" s="58"/>
      <c r="G44" s="58"/>
    </row>
    <row r="45" spans="5:7" x14ac:dyDescent="0.25">
      <c r="E45" s="58"/>
      <c r="F45" s="58"/>
      <c r="G45" s="58"/>
    </row>
    <row r="46" spans="5:7" x14ac:dyDescent="0.25">
      <c r="E46" s="58"/>
      <c r="F46" s="58"/>
      <c r="G46" s="58"/>
    </row>
    <row r="47" spans="5:7" x14ac:dyDescent="0.25">
      <c r="E47" s="58"/>
      <c r="F47" s="58"/>
      <c r="G47" s="58"/>
    </row>
    <row r="48" spans="5:7" x14ac:dyDescent="0.25">
      <c r="E48" s="58"/>
      <c r="F48" s="58"/>
      <c r="G48" s="58"/>
    </row>
    <row r="49" spans="5:7" x14ac:dyDescent="0.25">
      <c r="E49" s="58"/>
      <c r="F49" s="58"/>
      <c r="G49" s="58"/>
    </row>
    <row r="50" spans="5:7" x14ac:dyDescent="0.25">
      <c r="E50" s="58"/>
      <c r="F50" s="58"/>
      <c r="G50" s="58"/>
    </row>
    <row r="51" spans="5:7" x14ac:dyDescent="0.25">
      <c r="E51" s="58"/>
      <c r="F51" s="58"/>
      <c r="G51" s="58"/>
    </row>
    <row r="52" spans="5:7" x14ac:dyDescent="0.25">
      <c r="E52" s="58"/>
      <c r="F52" s="58"/>
      <c r="G52" s="58"/>
    </row>
    <row r="53" spans="5:7" x14ac:dyDescent="0.25">
      <c r="E53" s="58"/>
      <c r="F53" s="58"/>
      <c r="G53" s="58"/>
    </row>
    <row r="54" spans="5:7" x14ac:dyDescent="0.25">
      <c r="E54" s="58"/>
      <c r="F54" s="58"/>
      <c r="G54" s="58"/>
    </row>
    <row r="55" spans="5:7" x14ac:dyDescent="0.25">
      <c r="E55" s="58"/>
      <c r="F55" s="58"/>
      <c r="G55" s="58"/>
    </row>
    <row r="56" spans="5:7" x14ac:dyDescent="0.25">
      <c r="E56" s="58"/>
      <c r="F56" s="58"/>
      <c r="G56" s="58"/>
    </row>
    <row r="57" spans="5:7" x14ac:dyDescent="0.25">
      <c r="E57" s="58"/>
      <c r="F57" s="58"/>
      <c r="G57" s="58"/>
    </row>
    <row r="58" spans="5:7" x14ac:dyDescent="0.25">
      <c r="E58" s="58"/>
      <c r="F58" s="58"/>
      <c r="G58" s="58"/>
    </row>
    <row r="59" spans="5:7" x14ac:dyDescent="0.25">
      <c r="E59" s="58"/>
      <c r="F59" s="58"/>
      <c r="G59" s="58"/>
    </row>
    <row r="60" spans="5:7" x14ac:dyDescent="0.25">
      <c r="E60" s="58"/>
      <c r="F60" s="58"/>
      <c r="G60" s="58"/>
    </row>
    <row r="61" spans="5:7" x14ac:dyDescent="0.25">
      <c r="E61" s="58"/>
      <c r="F61" s="58"/>
      <c r="G61" s="58"/>
    </row>
    <row r="62" spans="5:7" x14ac:dyDescent="0.25">
      <c r="E62" s="58"/>
      <c r="F62" s="58"/>
      <c r="G62" s="58"/>
    </row>
    <row r="63" spans="5:7" x14ac:dyDescent="0.25">
      <c r="E63" s="58"/>
      <c r="F63" s="58"/>
      <c r="G63" s="58"/>
    </row>
    <row r="64" spans="5:7" x14ac:dyDescent="0.25">
      <c r="E64" s="58"/>
      <c r="F64" s="58"/>
      <c r="G64" s="58"/>
    </row>
    <row r="65" spans="5:7" x14ac:dyDescent="0.25">
      <c r="E65" s="58"/>
      <c r="F65" s="58"/>
      <c r="G65" s="58"/>
    </row>
    <row r="66" spans="5:7" x14ac:dyDescent="0.25">
      <c r="E66" s="58"/>
      <c r="F66" s="58"/>
      <c r="G66" s="58"/>
    </row>
    <row r="67" spans="5:7" x14ac:dyDescent="0.25">
      <c r="E67" s="58"/>
      <c r="F67" s="58"/>
      <c r="G67" s="58"/>
    </row>
    <row r="68" spans="5:7" x14ac:dyDescent="0.25">
      <c r="E68" s="58"/>
      <c r="F68" s="58"/>
      <c r="G68" s="58"/>
    </row>
    <row r="69" spans="5:7" x14ac:dyDescent="0.25">
      <c r="E69" s="58"/>
      <c r="F69" s="58"/>
      <c r="G69" s="58"/>
    </row>
    <row r="70" spans="5:7" x14ac:dyDescent="0.25">
      <c r="E70" s="58"/>
      <c r="F70" s="58"/>
      <c r="G70" s="58"/>
    </row>
    <row r="71" spans="5:7" x14ac:dyDescent="0.25">
      <c r="E71" s="58"/>
      <c r="F71" s="58"/>
      <c r="G71" s="58"/>
    </row>
    <row r="72" spans="5:7" x14ac:dyDescent="0.25">
      <c r="E72" s="58"/>
      <c r="F72" s="58"/>
      <c r="G72" s="58"/>
    </row>
    <row r="73" spans="5:7" x14ac:dyDescent="0.25">
      <c r="E73" s="58"/>
      <c r="F73" s="58"/>
      <c r="G73" s="58"/>
    </row>
    <row r="74" spans="5:7" x14ac:dyDescent="0.25">
      <c r="E74" s="58"/>
      <c r="F74" s="58"/>
      <c r="G74" s="58"/>
    </row>
    <row r="75" spans="5:7" x14ac:dyDescent="0.25">
      <c r="E75" s="58"/>
      <c r="F75" s="58"/>
      <c r="G75" s="58"/>
    </row>
    <row r="76" spans="5:7" x14ac:dyDescent="0.25">
      <c r="E76" s="58"/>
      <c r="F76" s="58"/>
      <c r="G76" s="58"/>
    </row>
    <row r="77" spans="5:7" x14ac:dyDescent="0.25">
      <c r="E77" s="58"/>
      <c r="F77" s="58"/>
      <c r="G77" s="58"/>
    </row>
    <row r="78" spans="5:7" x14ac:dyDescent="0.25">
      <c r="E78" s="58"/>
      <c r="F78" s="58"/>
      <c r="G78" s="58"/>
    </row>
    <row r="79" spans="5:7" x14ac:dyDescent="0.25">
      <c r="E79" s="58"/>
      <c r="F79" s="58"/>
      <c r="G79" s="58"/>
    </row>
    <row r="80" spans="5:7" x14ac:dyDescent="0.25">
      <c r="E80" s="58"/>
      <c r="F80" s="58"/>
      <c r="G80" s="58"/>
    </row>
    <row r="81" spans="5:7" x14ac:dyDescent="0.25">
      <c r="E81" s="58"/>
      <c r="F81" s="58"/>
      <c r="G81" s="58"/>
    </row>
    <row r="82" spans="5:7" x14ac:dyDescent="0.25">
      <c r="E82" s="58"/>
      <c r="F82" s="58"/>
      <c r="G82" s="58"/>
    </row>
    <row r="83" spans="5:7" x14ac:dyDescent="0.25">
      <c r="E83" s="58"/>
      <c r="F83" s="58"/>
      <c r="G83" s="58"/>
    </row>
    <row r="84" spans="5:7" x14ac:dyDescent="0.25">
      <c r="E84" s="58"/>
      <c r="F84" s="58"/>
      <c r="G84" s="58"/>
    </row>
    <row r="85" spans="5:7" x14ac:dyDescent="0.25">
      <c r="E85" s="58"/>
      <c r="F85" s="58"/>
      <c r="G85" s="58"/>
    </row>
    <row r="86" spans="5:7" x14ac:dyDescent="0.25">
      <c r="E86" s="58"/>
      <c r="F86" s="58"/>
      <c r="G86" s="58"/>
    </row>
    <row r="87" spans="5:7" x14ac:dyDescent="0.25">
      <c r="E87" s="58"/>
      <c r="F87" s="58"/>
      <c r="G87" s="58"/>
    </row>
    <row r="88" spans="5:7" x14ac:dyDescent="0.25">
      <c r="E88" s="58"/>
      <c r="F88" s="58"/>
      <c r="G88" s="58"/>
    </row>
    <row r="89" spans="5:7" x14ac:dyDescent="0.25">
      <c r="E89" s="58"/>
      <c r="F89" s="58"/>
      <c r="G89" s="58"/>
    </row>
    <row r="90" spans="5:7" x14ac:dyDescent="0.25">
      <c r="E90" s="58"/>
      <c r="F90" s="58"/>
      <c r="G90" s="58"/>
    </row>
    <row r="91" spans="5:7" x14ac:dyDescent="0.25">
      <c r="E91" s="58"/>
      <c r="F91" s="58"/>
      <c r="G91" s="58"/>
    </row>
    <row r="92" spans="5:7" x14ac:dyDescent="0.25">
      <c r="E92" s="58"/>
      <c r="F92" s="58"/>
      <c r="G92" s="58"/>
    </row>
    <row r="93" spans="5:7" x14ac:dyDescent="0.25">
      <c r="E93" s="58"/>
      <c r="F93" s="58"/>
      <c r="G93" s="58"/>
    </row>
    <row r="94" spans="5:7" x14ac:dyDescent="0.25">
      <c r="E94" s="58"/>
      <c r="F94" s="58"/>
      <c r="G94" s="58"/>
    </row>
    <row r="95" spans="5:7" x14ac:dyDescent="0.25">
      <c r="E95" s="58"/>
      <c r="F95" s="58"/>
      <c r="G95" s="58"/>
    </row>
    <row r="96" spans="5:7" x14ac:dyDescent="0.25">
      <c r="E96" s="58"/>
      <c r="F96" s="58"/>
      <c r="G96" s="58"/>
    </row>
    <row r="97" spans="5:7" x14ac:dyDescent="0.25">
      <c r="E97" s="58"/>
      <c r="F97" s="58"/>
      <c r="G97" s="58"/>
    </row>
    <row r="98" spans="5:7" x14ac:dyDescent="0.25">
      <c r="E98" s="58"/>
      <c r="F98" s="58"/>
      <c r="G98" s="58"/>
    </row>
    <row r="99" spans="5:7" x14ac:dyDescent="0.25">
      <c r="E99" s="58"/>
      <c r="F99" s="58"/>
      <c r="G99" s="58"/>
    </row>
    <row r="100" spans="5:7" x14ac:dyDescent="0.25">
      <c r="E100" s="58"/>
      <c r="F100" s="58"/>
      <c r="G100" s="58"/>
    </row>
    <row r="101" spans="5:7" x14ac:dyDescent="0.25">
      <c r="E101" s="58"/>
      <c r="F101" s="58"/>
      <c r="G101" s="58"/>
    </row>
    <row r="102" spans="5:7" x14ac:dyDescent="0.25">
      <c r="E102" s="58"/>
      <c r="F102" s="58"/>
      <c r="G102" s="58"/>
    </row>
    <row r="103" spans="5:7" x14ac:dyDescent="0.25">
      <c r="E103" s="58"/>
      <c r="F103" s="58"/>
      <c r="G103" s="58"/>
    </row>
    <row r="104" spans="5:7" x14ac:dyDescent="0.25">
      <c r="E104" s="58"/>
      <c r="F104" s="58"/>
      <c r="G104" s="58"/>
    </row>
    <row r="105" spans="5:7" x14ac:dyDescent="0.25">
      <c r="E105" s="58"/>
      <c r="F105" s="58"/>
      <c r="G105" s="58"/>
    </row>
    <row r="106" spans="5:7" x14ac:dyDescent="0.25">
      <c r="E106" s="58"/>
      <c r="F106" s="58"/>
      <c r="G106" s="58"/>
    </row>
    <row r="107" spans="5:7" x14ac:dyDescent="0.25">
      <c r="E107" s="58"/>
      <c r="F107" s="58"/>
      <c r="G107" s="58"/>
    </row>
    <row r="108" spans="5:7" x14ac:dyDescent="0.25">
      <c r="E108" s="58"/>
      <c r="F108" s="58"/>
      <c r="G108" s="58"/>
    </row>
    <row r="109" spans="5:7" x14ac:dyDescent="0.25">
      <c r="E109" s="58"/>
      <c r="F109" s="58"/>
      <c r="G109" s="58"/>
    </row>
    <row r="110" spans="5:7" x14ac:dyDescent="0.25">
      <c r="E110" s="58"/>
      <c r="F110" s="58"/>
      <c r="G110" s="58"/>
    </row>
    <row r="111" spans="5:7" x14ac:dyDescent="0.25">
      <c r="E111" s="58"/>
      <c r="F111" s="58"/>
      <c r="G111" s="58"/>
    </row>
    <row r="112" spans="5:7" x14ac:dyDescent="0.25">
      <c r="E112" s="58"/>
      <c r="F112" s="58"/>
      <c r="G112" s="58"/>
    </row>
    <row r="113" spans="5:7" x14ac:dyDescent="0.25">
      <c r="E113" s="58"/>
      <c r="F113" s="58"/>
      <c r="G113" s="58"/>
    </row>
    <row r="114" spans="5:7" x14ac:dyDescent="0.25">
      <c r="E114" s="58"/>
      <c r="F114" s="58"/>
      <c r="G114" s="58"/>
    </row>
    <row r="115" spans="5:7" x14ac:dyDescent="0.25">
      <c r="E115" s="58"/>
      <c r="F115" s="58"/>
      <c r="G115" s="58"/>
    </row>
    <row r="116" spans="5:7" x14ac:dyDescent="0.25">
      <c r="E116" s="58"/>
      <c r="F116" s="58"/>
      <c r="G116" s="58"/>
    </row>
    <row r="117" spans="5:7" x14ac:dyDescent="0.25">
      <c r="E117" s="58"/>
      <c r="F117" s="58"/>
      <c r="G117" s="58"/>
    </row>
    <row r="118" spans="5:7" x14ac:dyDescent="0.25">
      <c r="E118" s="58"/>
      <c r="F118" s="58"/>
      <c r="G118" s="58"/>
    </row>
    <row r="119" spans="5:7" x14ac:dyDescent="0.25">
      <c r="E119" s="58"/>
      <c r="F119" s="58"/>
      <c r="G119" s="58"/>
    </row>
    <row r="120" spans="5:7" x14ac:dyDescent="0.25">
      <c r="E120" s="58"/>
      <c r="F120" s="58"/>
      <c r="G120" s="58"/>
    </row>
    <row r="121" spans="5:7" x14ac:dyDescent="0.25">
      <c r="E121" s="58"/>
      <c r="F121" s="58"/>
      <c r="G121" s="58"/>
    </row>
    <row r="122" spans="5:7" x14ac:dyDescent="0.25">
      <c r="E122" s="58"/>
      <c r="F122" s="58"/>
      <c r="G122" s="58"/>
    </row>
    <row r="123" spans="5:7" x14ac:dyDescent="0.25">
      <c r="E123" s="58"/>
      <c r="F123" s="58"/>
      <c r="G123" s="58"/>
    </row>
    <row r="124" spans="5:7" x14ac:dyDescent="0.25">
      <c r="E124" s="58"/>
      <c r="F124" s="58"/>
      <c r="G124" s="58"/>
    </row>
    <row r="125" spans="5:7" x14ac:dyDescent="0.25">
      <c r="E125" s="58"/>
      <c r="F125" s="58"/>
      <c r="G125" s="58"/>
    </row>
    <row r="126" spans="5:7" x14ac:dyDescent="0.25">
      <c r="E126" s="58"/>
      <c r="F126" s="58"/>
      <c r="G126" s="58"/>
    </row>
    <row r="127" spans="5:7" x14ac:dyDescent="0.25">
      <c r="E127" s="58"/>
      <c r="F127" s="58"/>
      <c r="G127" s="58"/>
    </row>
    <row r="128" spans="5:7" x14ac:dyDescent="0.25">
      <c r="E128" s="58"/>
      <c r="F128" s="58"/>
      <c r="G128" s="58"/>
    </row>
    <row r="129" spans="5:7" x14ac:dyDescent="0.25">
      <c r="E129" s="58"/>
      <c r="F129" s="58"/>
      <c r="G129" s="58"/>
    </row>
    <row r="130" spans="5:7" x14ac:dyDescent="0.25">
      <c r="E130" s="58"/>
      <c r="F130" s="58"/>
      <c r="G130" s="58"/>
    </row>
    <row r="131" spans="5:7" x14ac:dyDescent="0.25">
      <c r="E131" s="58"/>
      <c r="F131" s="58"/>
      <c r="G131" s="58"/>
    </row>
    <row r="132" spans="5:7" x14ac:dyDescent="0.25">
      <c r="E132" s="58"/>
      <c r="F132" s="58"/>
      <c r="G132" s="58"/>
    </row>
    <row r="133" spans="5:7" x14ac:dyDescent="0.25">
      <c r="E133" s="58"/>
      <c r="F133" s="58"/>
      <c r="G133" s="58"/>
    </row>
    <row r="134" spans="5:7" x14ac:dyDescent="0.25">
      <c r="E134" s="58"/>
      <c r="F134" s="58"/>
      <c r="G134" s="58"/>
    </row>
    <row r="135" spans="5:7" x14ac:dyDescent="0.25">
      <c r="E135" s="58"/>
      <c r="F135" s="58"/>
      <c r="G135" s="58"/>
    </row>
    <row r="136" spans="5:7" x14ac:dyDescent="0.25">
      <c r="E136" s="58"/>
      <c r="F136" s="58"/>
      <c r="G136" s="58"/>
    </row>
    <row r="137" spans="5:7" x14ac:dyDescent="0.25">
      <c r="E137" s="58"/>
      <c r="F137" s="58"/>
      <c r="G137" s="58"/>
    </row>
    <row r="138" spans="5:7" x14ac:dyDescent="0.25">
      <c r="E138" s="58"/>
      <c r="F138" s="58"/>
      <c r="G138" s="58"/>
    </row>
    <row r="139" spans="5:7" x14ac:dyDescent="0.25">
      <c r="E139" s="58"/>
      <c r="F139" s="58"/>
      <c r="G139" s="58"/>
    </row>
    <row r="140" spans="5:7" x14ac:dyDescent="0.25">
      <c r="E140" s="58"/>
      <c r="F140" s="58"/>
      <c r="G140" s="58"/>
    </row>
    <row r="141" spans="5:7" x14ac:dyDescent="0.25">
      <c r="E141" s="58"/>
      <c r="F141" s="58"/>
      <c r="G141" s="58"/>
    </row>
    <row r="142" spans="5:7" x14ac:dyDescent="0.25">
      <c r="E142" s="58"/>
      <c r="F142" s="58"/>
      <c r="G142" s="58"/>
    </row>
    <row r="143" spans="5:7" x14ac:dyDescent="0.25">
      <c r="E143" s="58"/>
      <c r="F143" s="58"/>
      <c r="G143" s="58"/>
    </row>
    <row r="144" spans="5:7" x14ac:dyDescent="0.25">
      <c r="E144" s="58"/>
      <c r="F144" s="58"/>
      <c r="G144" s="58"/>
    </row>
    <row r="145" spans="5:7" x14ac:dyDescent="0.25">
      <c r="E145" s="58"/>
      <c r="F145" s="58"/>
      <c r="G145" s="58"/>
    </row>
    <row r="146" spans="5:7" x14ac:dyDescent="0.25">
      <c r="E146" s="58"/>
      <c r="F146" s="58"/>
      <c r="G146" s="58"/>
    </row>
  </sheetData>
  <mergeCells count="146">
    <mergeCell ref="I1:K1"/>
    <mergeCell ref="I2:K2"/>
    <mergeCell ref="I3:K3"/>
    <mergeCell ref="I5:J5"/>
    <mergeCell ref="K5:L5"/>
    <mergeCell ref="E6:G6"/>
    <mergeCell ref="E13:G13"/>
    <mergeCell ref="E14:G14"/>
    <mergeCell ref="E15:G15"/>
    <mergeCell ref="E16:G16"/>
    <mergeCell ref="E17:G17"/>
    <mergeCell ref="E18:G18"/>
    <mergeCell ref="E7:G7"/>
    <mergeCell ref="E8:G8"/>
    <mergeCell ref="E9:G9"/>
    <mergeCell ref="E10:G10"/>
    <mergeCell ref="E11:G11"/>
    <mergeCell ref="E12:G12"/>
    <mergeCell ref="E24:G24"/>
    <mergeCell ref="E25:G25"/>
    <mergeCell ref="E26:G26"/>
    <mergeCell ref="E27:G27"/>
    <mergeCell ref="E28:G28"/>
    <mergeCell ref="E29:G29"/>
    <mergeCell ref="E22:G22"/>
    <mergeCell ref="E23:G23"/>
    <mergeCell ref="E19:G19"/>
    <mergeCell ref="E20:G20"/>
    <mergeCell ref="E21:G21"/>
    <mergeCell ref="E36:G36"/>
    <mergeCell ref="E37:G37"/>
    <mergeCell ref="E38:G38"/>
    <mergeCell ref="E39:G39"/>
    <mergeCell ref="E40:G40"/>
    <mergeCell ref="E41:G41"/>
    <mergeCell ref="E30:G30"/>
    <mergeCell ref="E31:G31"/>
    <mergeCell ref="E32:G32"/>
    <mergeCell ref="E33:G33"/>
    <mergeCell ref="E34:G34"/>
    <mergeCell ref="E35:G35"/>
    <mergeCell ref="E48:G48"/>
    <mergeCell ref="E49:G49"/>
    <mergeCell ref="E50:G50"/>
    <mergeCell ref="E51:G51"/>
    <mergeCell ref="E52:G52"/>
    <mergeCell ref="E53:G53"/>
    <mergeCell ref="E42:G42"/>
    <mergeCell ref="E43:G43"/>
    <mergeCell ref="E44:G44"/>
    <mergeCell ref="E45:G45"/>
    <mergeCell ref="E46:G46"/>
    <mergeCell ref="E47:G47"/>
    <mergeCell ref="E60:G60"/>
    <mergeCell ref="E61:G61"/>
    <mergeCell ref="E62:G62"/>
    <mergeCell ref="E63:G63"/>
    <mergeCell ref="E64:G64"/>
    <mergeCell ref="E65:G65"/>
    <mergeCell ref="E54:G54"/>
    <mergeCell ref="E55:G55"/>
    <mergeCell ref="E56:G56"/>
    <mergeCell ref="E57:G57"/>
    <mergeCell ref="E58:G58"/>
    <mergeCell ref="E59:G59"/>
    <mergeCell ref="E72:G72"/>
    <mergeCell ref="E73:G73"/>
    <mergeCell ref="E74:G74"/>
    <mergeCell ref="E75:G75"/>
    <mergeCell ref="E76:G76"/>
    <mergeCell ref="E77:G77"/>
    <mergeCell ref="E66:G66"/>
    <mergeCell ref="E67:G67"/>
    <mergeCell ref="E68:G68"/>
    <mergeCell ref="E69:G69"/>
    <mergeCell ref="E70:G70"/>
    <mergeCell ref="E71:G71"/>
    <mergeCell ref="E84:G84"/>
    <mergeCell ref="E85:G85"/>
    <mergeCell ref="E86:G86"/>
    <mergeCell ref="E87:G87"/>
    <mergeCell ref="E88:G88"/>
    <mergeCell ref="E89:G89"/>
    <mergeCell ref="E78:G78"/>
    <mergeCell ref="E79:G79"/>
    <mergeCell ref="E80:G80"/>
    <mergeCell ref="E81:G81"/>
    <mergeCell ref="E82:G82"/>
    <mergeCell ref="E83:G83"/>
    <mergeCell ref="E96:G96"/>
    <mergeCell ref="E97:G97"/>
    <mergeCell ref="E98:G98"/>
    <mergeCell ref="E99:G99"/>
    <mergeCell ref="E100:G100"/>
    <mergeCell ref="E101:G101"/>
    <mergeCell ref="E90:G90"/>
    <mergeCell ref="E91:G91"/>
    <mergeCell ref="E92:G92"/>
    <mergeCell ref="E93:G93"/>
    <mergeCell ref="E94:G94"/>
    <mergeCell ref="E95:G95"/>
    <mergeCell ref="E108:G108"/>
    <mergeCell ref="E109:G109"/>
    <mergeCell ref="E110:G110"/>
    <mergeCell ref="E111:G111"/>
    <mergeCell ref="E112:G112"/>
    <mergeCell ref="E113:G113"/>
    <mergeCell ref="E102:G102"/>
    <mergeCell ref="E103:G103"/>
    <mergeCell ref="E104:G104"/>
    <mergeCell ref="E105:G105"/>
    <mergeCell ref="E106:G106"/>
    <mergeCell ref="E107:G107"/>
    <mergeCell ref="E120:G120"/>
    <mergeCell ref="E121:G121"/>
    <mergeCell ref="E122:G122"/>
    <mergeCell ref="E123:G123"/>
    <mergeCell ref="E124:G124"/>
    <mergeCell ref="E125:G125"/>
    <mergeCell ref="E114:G114"/>
    <mergeCell ref="E115:G115"/>
    <mergeCell ref="E116:G116"/>
    <mergeCell ref="E117:G117"/>
    <mergeCell ref="E118:G118"/>
    <mergeCell ref="E119:G119"/>
    <mergeCell ref="E132:G132"/>
    <mergeCell ref="E133:G133"/>
    <mergeCell ref="E134:G134"/>
    <mergeCell ref="E135:G135"/>
    <mergeCell ref="E136:G136"/>
    <mergeCell ref="E137:G137"/>
    <mergeCell ref="E126:G126"/>
    <mergeCell ref="E127:G127"/>
    <mergeCell ref="E128:G128"/>
    <mergeCell ref="E129:G129"/>
    <mergeCell ref="E130:G130"/>
    <mergeCell ref="E131:G131"/>
    <mergeCell ref="E144:G144"/>
    <mergeCell ref="E145:G145"/>
    <mergeCell ref="E146:G146"/>
    <mergeCell ref="E138:G138"/>
    <mergeCell ref="E139:G139"/>
    <mergeCell ref="E140:G140"/>
    <mergeCell ref="E141:G141"/>
    <mergeCell ref="E142:G142"/>
    <mergeCell ref="E143:G1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دفتر کل</vt:lpstr>
      <vt:lpstr>دفتر معین</vt:lpstr>
      <vt:lpstr>تراز آزمایشی کل</vt:lpstr>
      <vt:lpstr>تراز آزمایشی معین</vt:lpstr>
      <vt:lpstr>صورت وضعیت مالی</vt:lpstr>
      <vt:lpstr>صورت تغییرات در  وضعیت مالی</vt:lpstr>
      <vt:lpstr>صورت تغییرات در  ارزش خالص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Hooshmand</dc:creator>
  <cp:lastModifiedBy>Hooshmand</cp:lastModifiedBy>
  <cp:lastPrinted>2025-11-14T20:35:02Z</cp:lastPrinted>
  <dcterms:created xsi:type="dcterms:W3CDTF">2025-11-08T14:08:24Z</dcterms:created>
  <dcterms:modified xsi:type="dcterms:W3CDTF">2025-11-19T16:42:01Z</dcterms:modified>
</cp:coreProperties>
</file>